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9320" windowHeight="11475" activeTab="0"/>
  </bookViews>
  <sheets>
    <sheet name="2014使い方" sheetId="1" r:id="rId1"/>
    <sheet name="国体予選" sheetId="2" r:id="rId2"/>
    <sheet name="県体" sheetId="3" r:id="rId3"/>
    <sheet name="クラブ" sheetId="4" r:id="rId4"/>
    <sheet name="クラブ 宿泊" sheetId="5" r:id="rId5"/>
    <sheet name="三重マスターズ" sheetId="6" r:id="rId6"/>
    <sheet name="東海マスターズ" sheetId="7" r:id="rId7"/>
    <sheet name="東海チルドレン" sheetId="8" r:id="rId8"/>
  </sheets>
  <definedNames>
    <definedName name="class" localSheetId="4">'クラブ 宿泊'!#REF!</definedName>
    <definedName name="class">'クラブ'!$C$69:$F$87</definedName>
  </definedNames>
  <calcPr fullCalcOnLoad="1"/>
</workbook>
</file>

<file path=xl/sharedStrings.xml><?xml version="1.0" encoding="utf-8"?>
<sst xmlns="http://schemas.openxmlformats.org/spreadsheetml/2006/main" count="616" uniqueCount="359">
  <si>
    <t>三重県スキー連盟会長　殿</t>
  </si>
  <si>
    <t>大会要項に基づき下記のとおり申し込みます。</t>
  </si>
  <si>
    <t>加盟団体名</t>
  </si>
  <si>
    <t>代表者氏名</t>
  </si>
  <si>
    <t>申込責任者名</t>
  </si>
  <si>
    <t>電話</t>
  </si>
  <si>
    <t>FAX</t>
  </si>
  <si>
    <t>携帯</t>
  </si>
  <si>
    <t>日時</t>
  </si>
  <si>
    <t>選手氏名</t>
  </si>
  <si>
    <t>SAJ　No</t>
  </si>
  <si>
    <t>SAJ競技者No</t>
  </si>
  <si>
    <t>回転</t>
  </si>
  <si>
    <t>大回転</t>
  </si>
  <si>
    <t>距離フリー</t>
  </si>
  <si>
    <t>距離クラシカル</t>
  </si>
  <si>
    <t>参加費</t>
  </si>
  <si>
    <t>生年月日</t>
  </si>
  <si>
    <t>競技役員</t>
  </si>
  <si>
    <t>mail</t>
  </si>
  <si>
    <t>ドロー</t>
  </si>
  <si>
    <t>組別コード表</t>
  </si>
  <si>
    <r>
      <t>成年男子１部Ｂ</t>
    </r>
    <r>
      <rPr>
        <sz val="10"/>
        <color indexed="8"/>
        <rFont val="ＭＳ Ｐゴシック"/>
        <family val="3"/>
      </rPr>
      <t xml:space="preserve"> </t>
    </r>
  </si>
  <si>
    <t>成年男子１部Ｃ</t>
  </si>
  <si>
    <t>成年男子１部Ｄ</t>
  </si>
  <si>
    <r>
      <t>成年女子１部Ａ</t>
    </r>
  </si>
  <si>
    <r>
      <t>成年女子１部Ｂ</t>
    </r>
    <r>
      <rPr>
        <sz val="10"/>
        <color indexed="8"/>
        <rFont val="ＭＳ Ｐゴシック"/>
        <family val="3"/>
      </rPr>
      <t xml:space="preserve"> </t>
    </r>
  </si>
  <si>
    <r>
      <t>少年男子</t>
    </r>
  </si>
  <si>
    <r>
      <t>少年女子</t>
    </r>
  </si>
  <si>
    <r>
      <t>小学生男子</t>
    </r>
    <r>
      <rPr>
        <sz val="10"/>
        <color indexed="8"/>
        <rFont val="ＭＳ Ｐゴシック"/>
        <family val="3"/>
      </rPr>
      <t xml:space="preserve"> </t>
    </r>
  </si>
  <si>
    <t xml:space="preserve">成年男子１部Ａ </t>
  </si>
  <si>
    <r>
      <t>小学生女子</t>
    </r>
    <r>
      <rPr>
        <sz val="10"/>
        <color indexed="8"/>
        <rFont val="ＭＳ Ｐゴシック"/>
        <family val="3"/>
      </rPr>
      <t xml:space="preserve"> </t>
    </r>
  </si>
  <si>
    <t>コード</t>
  </si>
  <si>
    <t>組</t>
  </si>
  <si>
    <t>年齢規定</t>
  </si>
  <si>
    <t>注意</t>
  </si>
  <si>
    <t>2. 同一選手がアルペンと距離両方に参加の場合は、2行に分けて記入</t>
  </si>
  <si>
    <t>１．氏名、生年月日以外は全て、半角文字にて記入。　緑色部分のみ記入</t>
  </si>
  <si>
    <t>組別コード（下段）にて記入</t>
  </si>
  <si>
    <t>合　　計</t>
  </si>
  <si>
    <t>015062</t>
  </si>
  <si>
    <t>夕食</t>
  </si>
  <si>
    <t>宿泊</t>
  </si>
  <si>
    <t>朝食</t>
  </si>
  <si>
    <t>高校生・一般</t>
  </si>
  <si>
    <t>○</t>
  </si>
  <si>
    <t>郡市体育協会名</t>
  </si>
  <si>
    <t>中学男子</t>
  </si>
  <si>
    <t>成年男子１部</t>
  </si>
  <si>
    <t>成年男子２部</t>
  </si>
  <si>
    <t>成年男子３部</t>
  </si>
  <si>
    <t>成年男子４部</t>
  </si>
  <si>
    <t>小学女子</t>
  </si>
  <si>
    <t>中学女子</t>
  </si>
  <si>
    <t>成年女子１部</t>
  </si>
  <si>
    <t>成年女子２部</t>
  </si>
  <si>
    <t>成年女子３部</t>
  </si>
  <si>
    <t>アルペン</t>
  </si>
  <si>
    <t>クロスカントリー</t>
  </si>
  <si>
    <t>少年男子</t>
  </si>
  <si>
    <t>組別コード（下段）にて記入</t>
  </si>
  <si>
    <t>組別シード</t>
  </si>
  <si>
    <t>距離リレー</t>
  </si>
  <si>
    <t>技術個人</t>
  </si>
  <si>
    <t>技術団体</t>
  </si>
  <si>
    <t xml:space="preserve">男子成年１部 </t>
  </si>
  <si>
    <t xml:space="preserve">男子成年２部 </t>
  </si>
  <si>
    <t xml:space="preserve">男子成年３部 </t>
  </si>
  <si>
    <t xml:space="preserve">男子成年４部 </t>
  </si>
  <si>
    <t xml:space="preserve">男子成年５部 </t>
  </si>
  <si>
    <t xml:space="preserve">男子成年６部 </t>
  </si>
  <si>
    <t xml:space="preserve">女子成年１部 </t>
  </si>
  <si>
    <t xml:space="preserve">女子成年２部 </t>
  </si>
  <si>
    <t xml:space="preserve">女子成年３部 </t>
  </si>
  <si>
    <r>
      <t>男子成年１部</t>
    </r>
    <r>
      <rPr>
        <sz val="10"/>
        <color indexed="8"/>
        <rFont val="ＪＳゴシック"/>
        <family val="3"/>
      </rPr>
      <t xml:space="preserve"> </t>
    </r>
  </si>
  <si>
    <r>
      <t>男子成年２部</t>
    </r>
    <r>
      <rPr>
        <sz val="10"/>
        <color indexed="8"/>
        <rFont val="ＪＳゴシック"/>
        <family val="3"/>
      </rPr>
      <t xml:space="preserve"> </t>
    </r>
  </si>
  <si>
    <r>
      <t>男子成年３部</t>
    </r>
    <r>
      <rPr>
        <sz val="10"/>
        <color indexed="8"/>
        <rFont val="ＪＳゴシック"/>
        <family val="3"/>
      </rPr>
      <t xml:space="preserve"> </t>
    </r>
  </si>
  <si>
    <t>男子小学生</t>
  </si>
  <si>
    <t xml:space="preserve">男子中学生 </t>
  </si>
  <si>
    <t>女子小学生</t>
  </si>
  <si>
    <t xml:space="preserve">女子中学生 </t>
  </si>
  <si>
    <t>視察員</t>
  </si>
  <si>
    <t>距離　リレー</t>
  </si>
  <si>
    <t>距離　　　　　クラシカル</t>
  </si>
  <si>
    <t>選　　　手</t>
  </si>
  <si>
    <t>中学生</t>
  </si>
  <si>
    <t>小学生</t>
  </si>
  <si>
    <t>2. SAJ競技者No は持っている者のみ、申請手続き中は申請中と記入</t>
  </si>
  <si>
    <t>合計</t>
  </si>
  <si>
    <t>選手</t>
  </si>
  <si>
    <t>役員</t>
  </si>
  <si>
    <t>視察員</t>
  </si>
  <si>
    <t>県内大会申込書</t>
  </si>
  <si>
    <t>三重県三重郡菰野町神森５４０　水谷モデル株式会社内</t>
  </si>
  <si>
    <t>三重県スキー連盟</t>
  </si>
  <si>
    <t>最上段は例がいれてありますので、消してください。</t>
  </si>
  <si>
    <t>国体</t>
  </si>
  <si>
    <t>資格区分</t>
  </si>
  <si>
    <t>参加希望大会は変更の無いように留意して記入すること。参加希望がない場合は選手選考から除外される。</t>
  </si>
  <si>
    <t>スノーボード</t>
  </si>
  <si>
    <t>スキー大回転</t>
  </si>
  <si>
    <t>スノーボード大回転</t>
  </si>
  <si>
    <t>女子</t>
  </si>
  <si>
    <t>少年男子</t>
  </si>
  <si>
    <t>男A</t>
  </si>
  <si>
    <t>男B</t>
  </si>
  <si>
    <t>男C</t>
  </si>
  <si>
    <t>男D</t>
  </si>
  <si>
    <t>男少</t>
  </si>
  <si>
    <t>男中</t>
  </si>
  <si>
    <t>男小</t>
  </si>
  <si>
    <t>女A</t>
  </si>
  <si>
    <t>女B</t>
  </si>
  <si>
    <t>女少</t>
  </si>
  <si>
    <t>女中</t>
  </si>
  <si>
    <t>女小</t>
  </si>
  <si>
    <t>015062</t>
  </si>
  <si>
    <t>女</t>
  </si>
  <si>
    <t>男１</t>
  </si>
  <si>
    <t>男２</t>
  </si>
  <si>
    <t>男３</t>
  </si>
  <si>
    <t>男４</t>
  </si>
  <si>
    <t>女１</t>
  </si>
  <si>
    <t>女２</t>
  </si>
  <si>
    <t>女３</t>
  </si>
  <si>
    <t>女1</t>
  </si>
  <si>
    <t>男2</t>
  </si>
  <si>
    <t>3. SAMポイントが記入してない場合は、シードはあたえられません。</t>
  </si>
  <si>
    <t>男子少年</t>
  </si>
  <si>
    <t>女子少年</t>
  </si>
  <si>
    <t>男高</t>
  </si>
  <si>
    <t>女高</t>
  </si>
  <si>
    <t>3. 技術個人は、男女別のシード番号を記入　（例　男1, 男2, 男3)</t>
  </si>
  <si>
    <t>4. 技術団体は、出場全員の氏名を記入</t>
  </si>
  <si>
    <t>役員氏名</t>
  </si>
  <si>
    <t>生年月日</t>
  </si>
  <si>
    <t>X</t>
  </si>
  <si>
    <t>SL</t>
  </si>
  <si>
    <t>GSL</t>
  </si>
  <si>
    <t>SAMポイント</t>
  </si>
  <si>
    <t>男D</t>
  </si>
  <si>
    <t>申込書</t>
  </si>
  <si>
    <t>女2</t>
  </si>
  <si>
    <t>女3</t>
  </si>
  <si>
    <t>男1</t>
  </si>
  <si>
    <t>男3</t>
  </si>
  <si>
    <t>男4</t>
  </si>
  <si>
    <t>男5</t>
  </si>
  <si>
    <t>男6</t>
  </si>
  <si>
    <t>○</t>
  </si>
  <si>
    <t>氏名ふりがな</t>
  </si>
  <si>
    <t>住所〒</t>
  </si>
  <si>
    <t>FAX</t>
  </si>
  <si>
    <t>勤務先（学校）</t>
  </si>
  <si>
    <t>参加資格区分（ABCD）</t>
  </si>
  <si>
    <t>卒業年</t>
  </si>
  <si>
    <t>昨年度の国体参加県名</t>
  </si>
  <si>
    <t>中日大会</t>
  </si>
  <si>
    <t>依頼先</t>
  </si>
  <si>
    <t>担当者</t>
  </si>
  <si>
    <t>本人</t>
  </si>
  <si>
    <t>参加希望大会</t>
  </si>
  <si>
    <t>参加資格</t>
  </si>
  <si>
    <t>役職</t>
  </si>
  <si>
    <t>Ａ</t>
  </si>
  <si>
    <t>三重</t>
  </si>
  <si>
    <t>国体の団体行動</t>
  </si>
  <si>
    <t>中日の団体行動</t>
  </si>
  <si>
    <t>試験のためＧＳＬのみ</t>
  </si>
  <si>
    <t>必ず選手本人に確認して記入のこと</t>
  </si>
  <si>
    <t>小学男子</t>
  </si>
  <si>
    <t>全日本・国民体育大会・中日大会・中学生大会三重県予選会参加申込表</t>
  </si>
  <si>
    <t>Ｄ：ふるさと選手枠</t>
  </si>
  <si>
    <t>校長</t>
  </si>
  <si>
    <t>SB</t>
  </si>
  <si>
    <t>Ｄの場合卒業中学もしくは高校名と住所</t>
  </si>
  <si>
    <t>チェアスキー</t>
  </si>
  <si>
    <t>身体障害者</t>
  </si>
  <si>
    <t>記入例は消してください！！</t>
  </si>
  <si>
    <t>氏名、生年月日以外は全て、半角文字にて記入。　緑色部分のみ記入</t>
  </si>
  <si>
    <t>510-1231</t>
  </si>
  <si>
    <t>phone/fax  0593-94-6981</t>
  </si>
  <si>
    <t>更新　11/14/2005　　rev 01</t>
  </si>
  <si>
    <t>連盟ユニフォームの有無</t>
  </si>
  <si>
    <t>アルペン・SB・距離個人</t>
  </si>
  <si>
    <t>ＳＡＪ　No.</t>
  </si>
  <si>
    <t>男子60歳～64歳</t>
  </si>
  <si>
    <t>男子55歳～59歳</t>
  </si>
  <si>
    <t>男子50歳～54歳</t>
  </si>
  <si>
    <t>男子40歳～44歳</t>
  </si>
  <si>
    <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</si>
  <si>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区分</t>
  </si>
  <si>
    <r>
      <t>男子6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69</t>
    </r>
    <r>
      <rPr>
        <sz val="10"/>
        <rFont val="ＭＳ Ｐ明朝"/>
        <family val="1"/>
      </rPr>
      <t>歳</t>
    </r>
  </si>
  <si>
    <t>男7</t>
  </si>
  <si>
    <t>男8</t>
  </si>
  <si>
    <t>東海マスターズ組織委員会　殿</t>
  </si>
  <si>
    <t>参加県名</t>
  </si>
  <si>
    <t>加盟団体</t>
  </si>
  <si>
    <t>例）藤原SC</t>
  </si>
  <si>
    <t>FAX</t>
  </si>
  <si>
    <t>mail</t>
  </si>
  <si>
    <t>平湯プリンス</t>
  </si>
  <si>
    <t>ＳＡＪ　No.</t>
  </si>
  <si>
    <t>泊まり</t>
  </si>
  <si>
    <t>男子65歳以上</t>
  </si>
  <si>
    <t>男子60歳～64歳</t>
  </si>
  <si>
    <t>男子55歳～59歳</t>
  </si>
  <si>
    <t>男子50歳～54歳</t>
  </si>
  <si>
    <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</si>
  <si>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男子40歳～44歳</t>
  </si>
  <si>
    <t>女子45歳以上</t>
  </si>
  <si>
    <t>女子35歳～44歳</t>
  </si>
  <si>
    <t>注：　各区分の参加者が5人以下の場合は、区分を統合することがあります。</t>
  </si>
  <si>
    <t>住民票記載の住所〒</t>
  </si>
  <si>
    <t>更新　11/20/2006　　rev 03</t>
  </si>
  <si>
    <t>○</t>
  </si>
  <si>
    <t>応援</t>
  </si>
  <si>
    <t>更新　2/19/2007　　rev 04</t>
  </si>
  <si>
    <t>更新　11/30/2007　　rev 05</t>
  </si>
  <si>
    <t>男中3</t>
  </si>
  <si>
    <t>中学生1,2年男子</t>
  </si>
  <si>
    <t>中学3年男子</t>
  </si>
  <si>
    <t>女中3</t>
  </si>
  <si>
    <t>中学3年女子</t>
  </si>
  <si>
    <t>中学1,2年女子</t>
  </si>
  <si>
    <r>
      <t>男子3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34</t>
    </r>
    <r>
      <rPr>
        <sz val="10"/>
        <rFont val="ＭＳ Ｐ明朝"/>
        <family val="1"/>
      </rPr>
      <t>歳</t>
    </r>
  </si>
  <si>
    <r>
      <t>男子3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39</t>
    </r>
    <r>
      <rPr>
        <sz val="10"/>
        <rFont val="ＭＳ Ｐ明朝"/>
        <family val="1"/>
      </rPr>
      <t>歳</t>
    </r>
  </si>
  <si>
    <r>
      <t>男子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29</t>
    </r>
    <r>
      <rPr>
        <sz val="10"/>
        <rFont val="ＭＳ Ｐ明朝"/>
        <family val="1"/>
      </rPr>
      <t>歳</t>
    </r>
  </si>
  <si>
    <t>男子35歳～39歳</t>
  </si>
  <si>
    <t>女子25歳～34歳</t>
  </si>
  <si>
    <t>更新　12/01/2008　　rev 06</t>
  </si>
  <si>
    <t>Ｂ：２００８年４月３０日以前から県内に勤務する者</t>
  </si>
  <si>
    <t xml:space="preserve">Ａ：２００８年４月３０日以前から県内に住民登録し、現に居住する者 </t>
  </si>
  <si>
    <t>Ｃ：２００８年４月３０日以前から大学を除く学校教育法１条に規定する県内の学校に在学する者</t>
  </si>
  <si>
    <t>送金</t>
  </si>
  <si>
    <t>振込金額</t>
  </si>
  <si>
    <t>振込日</t>
  </si>
  <si>
    <t>振込銀行名</t>
  </si>
  <si>
    <t>明細</t>
  </si>
  <si>
    <t>送金方法について下記必ず記入のこと</t>
  </si>
  <si>
    <t>男５</t>
  </si>
  <si>
    <t>男６</t>
  </si>
  <si>
    <t>男</t>
  </si>
  <si>
    <t>男子</t>
  </si>
  <si>
    <t>成年男子５部</t>
  </si>
  <si>
    <t>成年男子６部</t>
  </si>
  <si>
    <t>成年女子</t>
  </si>
  <si>
    <t>\2500/種目</t>
  </si>
  <si>
    <t>SAJ会員</t>
  </si>
  <si>
    <t>その他</t>
  </si>
  <si>
    <t>男子成年７部</t>
  </si>
  <si>
    <t>男中高</t>
  </si>
  <si>
    <t>男小</t>
  </si>
  <si>
    <t>女小</t>
  </si>
  <si>
    <t>女中高</t>
  </si>
  <si>
    <t>女子成年</t>
  </si>
  <si>
    <t>男子中学、高校生</t>
  </si>
  <si>
    <r>
      <t>男子小学生</t>
    </r>
    <r>
      <rPr>
        <sz val="10"/>
        <color indexed="8"/>
        <rFont val="ＪＳゴシック"/>
        <family val="3"/>
      </rPr>
      <t xml:space="preserve"> </t>
    </r>
  </si>
  <si>
    <r>
      <t>女子小学生</t>
    </r>
    <r>
      <rPr>
        <sz val="10"/>
        <color indexed="8"/>
        <rFont val="ＪＳゴシック"/>
        <family val="3"/>
      </rPr>
      <t xml:space="preserve"> </t>
    </r>
  </si>
  <si>
    <t>女子中学、高校生</t>
  </si>
  <si>
    <t>男子</t>
  </si>
  <si>
    <t>S</t>
  </si>
  <si>
    <t>B</t>
  </si>
  <si>
    <t>参加費会員</t>
  </si>
  <si>
    <t>参加費その他</t>
  </si>
  <si>
    <t>＊中学生は\1000</t>
  </si>
  <si>
    <r>
      <t>男子70歳～</t>
    </r>
    <r>
      <rPr>
        <sz val="10"/>
        <rFont val="ＭＳ Ｐ明朝"/>
        <family val="1"/>
      </rPr>
      <t>74</t>
    </r>
    <r>
      <rPr>
        <sz val="10"/>
        <rFont val="ＭＳ Ｐ明朝"/>
        <family val="1"/>
      </rPr>
      <t>歳</t>
    </r>
  </si>
  <si>
    <r>
      <t>男子</t>
    </r>
    <r>
      <rPr>
        <sz val="10"/>
        <rFont val="ＭＳ Ｐ明朝"/>
        <family val="1"/>
      </rPr>
      <t>75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80歳</t>
    </r>
  </si>
  <si>
    <t>男12</t>
  </si>
  <si>
    <t>男11</t>
  </si>
  <si>
    <t>男10</t>
  </si>
  <si>
    <t>男9</t>
  </si>
  <si>
    <t>更新　12/01/2009　　rev 07</t>
  </si>
  <si>
    <t>選手の監督、コーチ、引率で来られる方で、大会を手伝って頂ける方は記入下さい。</t>
  </si>
  <si>
    <t>連盟規定に準じた謝金のみにてお願いします。</t>
  </si>
  <si>
    <t>クロスフリー</t>
  </si>
  <si>
    <t>クロスクラシカル</t>
  </si>
  <si>
    <t>役員13日</t>
  </si>
  <si>
    <t>役員14日</t>
  </si>
  <si>
    <t>2. 参加費には前夜の懇親会費を含んでいます。</t>
  </si>
  <si>
    <t>例）猪谷千春</t>
  </si>
  <si>
    <t>例）三浦雄一郎</t>
  </si>
  <si>
    <t>いがや　ちはる</t>
  </si>
  <si>
    <t>510-1231三重郡菰野町神森540</t>
  </si>
  <si>
    <t>059-394-6981</t>
  </si>
  <si>
    <t>090-1234-5678</t>
  </si>
  <si>
    <t>プリンストン大学</t>
  </si>
  <si>
    <t>トニーザイラー</t>
  </si>
  <si>
    <t>例）笠谷幸生</t>
  </si>
  <si>
    <t>059-394-6981</t>
  </si>
  <si>
    <t>例）ジャンCキリー</t>
  </si>
  <si>
    <t>例）インゲマル・ステンマルク</t>
  </si>
  <si>
    <t>例）トニーザイラー</t>
  </si>
  <si>
    <t>例）アルベルト・トンバ</t>
  </si>
  <si>
    <t>テオドール・レルヒ</t>
  </si>
  <si>
    <t>男8</t>
  </si>
  <si>
    <r>
      <t>競技役員及び</t>
    </r>
    <r>
      <rPr>
        <sz val="12"/>
        <color indexed="10"/>
        <rFont val="ＭＳ Ｐゴシック"/>
        <family val="3"/>
      </rPr>
      <t>視察員</t>
    </r>
    <r>
      <rPr>
        <sz val="12"/>
        <rFont val="ＭＳ Ｐゴシック"/>
        <family val="3"/>
      </rPr>
      <t>も生年月日を記入してください。　保険（費用は主催者負担）をかけますので。</t>
    </r>
  </si>
  <si>
    <t>更新　11/14/2010　　rev 08</t>
  </si>
  <si>
    <t>男７</t>
  </si>
  <si>
    <t>男８</t>
  </si>
  <si>
    <t>成年男子７部</t>
  </si>
  <si>
    <t>成年男子８部</t>
  </si>
  <si>
    <t>男子成年８部</t>
  </si>
  <si>
    <t>男14</t>
  </si>
  <si>
    <t>男13</t>
  </si>
  <si>
    <t>男子20歳～24歳</t>
  </si>
  <si>
    <r>
      <t>男子80歳～</t>
    </r>
    <r>
      <rPr>
        <sz val="10"/>
        <rFont val="ＭＳ Ｐ明朝"/>
        <family val="1"/>
      </rPr>
      <t>84歳</t>
    </r>
  </si>
  <si>
    <t>男子85歳以上</t>
  </si>
  <si>
    <t>女子60歳～64歳</t>
  </si>
  <si>
    <t>女子70歳以上</t>
  </si>
  <si>
    <r>
      <t>女子5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歳～59歳</t>
    </r>
  </si>
  <si>
    <r>
      <t>女子4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歳～4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歳</t>
    </r>
  </si>
  <si>
    <r>
      <t>女子3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39</t>
    </r>
    <r>
      <rPr>
        <sz val="10"/>
        <rFont val="ＭＳ Ｐ明朝"/>
        <family val="1"/>
      </rPr>
      <t>歳</t>
    </r>
  </si>
  <si>
    <r>
      <t>女子2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29</t>
    </r>
    <r>
      <rPr>
        <sz val="10"/>
        <rFont val="ＭＳ Ｐ明朝"/>
        <family val="1"/>
      </rPr>
      <t>歳</t>
    </r>
  </si>
  <si>
    <t>女1</t>
  </si>
  <si>
    <t>女6</t>
  </si>
  <si>
    <t>女5</t>
  </si>
  <si>
    <t>女4</t>
  </si>
  <si>
    <t>女3</t>
  </si>
  <si>
    <t>東海沿岸三県アルペン選手権大会実行委員会　殿</t>
  </si>
  <si>
    <t>※</t>
  </si>
  <si>
    <t>更新　12/7/2011　　rev 09</t>
  </si>
  <si>
    <t>少年女子</t>
  </si>
  <si>
    <t>更新　10/7/2012　　rev 10</t>
  </si>
  <si>
    <t>役員12日</t>
  </si>
  <si>
    <t>9日</t>
  </si>
  <si>
    <t>男</t>
  </si>
  <si>
    <t>女</t>
  </si>
  <si>
    <t>幼児</t>
  </si>
  <si>
    <t>備考</t>
  </si>
  <si>
    <t>この申込みは、仮予約です。宿泊先が決定次第各クラブで詳細人数を確認してください。</t>
  </si>
  <si>
    <t>※</t>
  </si>
  <si>
    <t>宿泊先が決定次第メール送信しますので、送信先を記入願います。</t>
  </si>
  <si>
    <t>メールアドレス⇒</t>
  </si>
  <si>
    <t>宿泊申込</t>
  </si>
  <si>
    <t>更新　11/24/2013　rev11</t>
  </si>
  <si>
    <t xml:space="preserve"> </t>
  </si>
  <si>
    <t>mail to:  sam_taikai@mizutani-model.co.jp</t>
  </si>
  <si>
    <t>みえスポーツフェスティバル2013、第68回三重県民スキー大会参加申込表  (V10)</t>
  </si>
  <si>
    <t>第48回クラブ対抗スキー競技会参加申込表</t>
  </si>
  <si>
    <t>平成26年度東海沿岸三県チルドレン申込表</t>
  </si>
  <si>
    <r>
      <t>3</t>
    </r>
    <r>
      <rPr>
        <sz val="10"/>
        <rFont val="ＭＳ Ｐ明朝"/>
        <family val="1"/>
      </rPr>
      <t>4才以下</t>
    </r>
  </si>
  <si>
    <t>35才以上</t>
  </si>
  <si>
    <t>50才以上</t>
  </si>
  <si>
    <t>60才以上</t>
  </si>
  <si>
    <t>女C</t>
  </si>
  <si>
    <t>女D</t>
  </si>
  <si>
    <t>第9回三重県マスターズ申込表</t>
  </si>
  <si>
    <t>第9回東海マスターズ申込表</t>
  </si>
  <si>
    <t>（年齢起算日は平成25年12月31日現在）</t>
  </si>
  <si>
    <t>\3000/種目</t>
  </si>
  <si>
    <t>＊小中学生は\1000</t>
  </si>
  <si>
    <r>
      <t>年齢は平成26</t>
    </r>
    <r>
      <rPr>
        <sz val="10"/>
        <rFont val="ＭＳ Ｐ明朝"/>
        <family val="1"/>
      </rPr>
      <t>年4月1日現在</t>
    </r>
  </si>
  <si>
    <t>競技者　No.</t>
  </si>
  <si>
    <t>K01</t>
  </si>
  <si>
    <t>K02</t>
  </si>
  <si>
    <t>K1</t>
  </si>
  <si>
    <t>K2</t>
  </si>
  <si>
    <t>K3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</si>
</sst>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#"/>
  </numFmts>
  <fonts count="38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ＪＳ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48"/>
      <color indexed="11"/>
      <name val="ＭＳ 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Alignment="1">
      <alignment vertical="center" textRotation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vertical="center"/>
    </xf>
    <xf numFmtId="0" fontId="0" fillId="7" borderId="30" xfId="0" applyFont="1" applyFill="1" applyBorder="1" applyAlignment="1">
      <alignment vertical="center"/>
    </xf>
    <xf numFmtId="0" fontId="0" fillId="7" borderId="31" xfId="0" applyFill="1" applyBorder="1" applyAlignment="1">
      <alignment horizontal="center" vertical="center" textRotation="255" wrapText="1"/>
    </xf>
    <xf numFmtId="0" fontId="0" fillId="7" borderId="32" xfId="0" applyFill="1" applyBorder="1" applyAlignment="1">
      <alignment horizontal="center" vertical="center" textRotation="255" wrapText="1"/>
    </xf>
    <xf numFmtId="0" fontId="0" fillId="7" borderId="33" xfId="0" applyFill="1" applyBorder="1" applyAlignment="1">
      <alignment vertical="center" textRotation="1"/>
    </xf>
    <xf numFmtId="0" fontId="0" fillId="7" borderId="32" xfId="0" applyFill="1" applyBorder="1" applyAlignment="1">
      <alignment vertical="center" textRotation="1"/>
    </xf>
    <xf numFmtId="0" fontId="0" fillId="8" borderId="31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177" fontId="0" fillId="8" borderId="34" xfId="48" applyNumberFormat="1" applyFont="1" applyFill="1" applyBorder="1" applyAlignment="1">
      <alignment vertical="center"/>
    </xf>
    <xf numFmtId="177" fontId="0" fillId="8" borderId="35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0" fontId="0" fillId="4" borderId="36" xfId="0" applyFill="1" applyBorder="1" applyAlignment="1" applyProtection="1">
      <alignment vertical="center"/>
      <protection locked="0"/>
    </xf>
    <xf numFmtId="176" fontId="0" fillId="4" borderId="11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vertical="center"/>
      <protection locked="0"/>
    </xf>
    <xf numFmtId="176" fontId="0" fillId="4" borderId="12" xfId="0" applyNumberFormat="1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176" fontId="0" fillId="4" borderId="10" xfId="0" applyNumberForma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77" fontId="0" fillId="24" borderId="39" xfId="48" applyNumberFormat="1" applyFont="1" applyFill="1" applyBorder="1" applyAlignment="1">
      <alignment vertical="center"/>
    </xf>
    <xf numFmtId="177" fontId="0" fillId="24" borderId="40" xfId="48" applyNumberFormat="1" applyFont="1" applyFill="1" applyBorder="1" applyAlignment="1">
      <alignment vertical="center"/>
    </xf>
    <xf numFmtId="177" fontId="0" fillId="24" borderId="41" xfId="48" applyNumberFormat="1" applyFont="1" applyFill="1" applyBorder="1" applyAlignment="1">
      <alignment vertical="center"/>
    </xf>
    <xf numFmtId="177" fontId="0" fillId="24" borderId="20" xfId="48" applyNumberFormat="1" applyFont="1" applyFill="1" applyBorder="1" applyAlignment="1">
      <alignment vertical="center"/>
    </xf>
    <xf numFmtId="177" fontId="0" fillId="24" borderId="21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7" fontId="0" fillId="24" borderId="42" xfId="0" applyNumberFormat="1" applyFill="1" applyBorder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/>
    </xf>
    <xf numFmtId="177" fontId="0" fillId="24" borderId="43" xfId="0" applyNumberFormat="1" applyFill="1" applyBorder="1" applyAlignment="1">
      <alignment horizontal="center" vertical="center"/>
    </xf>
    <xf numFmtId="177" fontId="0" fillId="24" borderId="0" xfId="0" applyNumberFormat="1" applyFill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49" fontId="0" fillId="4" borderId="11" xfId="0" applyNumberFormat="1" applyFill="1" applyBorder="1" applyAlignment="1" applyProtection="1">
      <alignment vertical="center"/>
      <protection locked="0"/>
    </xf>
    <xf numFmtId="49" fontId="0" fillId="4" borderId="12" xfId="0" applyNumberFormat="1" applyFill="1" applyBorder="1" applyAlignment="1" applyProtection="1">
      <alignment vertical="center"/>
      <protection locked="0"/>
    </xf>
    <xf numFmtId="49" fontId="0" fillId="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7" borderId="31" xfId="0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7" borderId="37" xfId="0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29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4" borderId="45" xfId="0" applyFill="1" applyBorder="1" applyAlignment="1" applyProtection="1">
      <alignment vertical="center"/>
      <protection locked="0"/>
    </xf>
    <xf numFmtId="49" fontId="0" fillId="4" borderId="44" xfId="0" applyNumberFormat="1" applyFill="1" applyBorder="1" applyAlignment="1" applyProtection="1">
      <alignment vertical="center"/>
      <protection locked="0"/>
    </xf>
    <xf numFmtId="176" fontId="0" fillId="4" borderId="44" xfId="0" applyNumberFormat="1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177" fontId="0" fillId="24" borderId="50" xfId="48" applyNumberFormat="1" applyFont="1" applyFill="1" applyBorder="1" applyAlignment="1">
      <alignment vertical="center"/>
    </xf>
    <xf numFmtId="177" fontId="0" fillId="24" borderId="49" xfId="48" applyNumberFormat="1" applyFont="1" applyFill="1" applyBorder="1" applyAlignment="1">
      <alignment vertical="center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7" borderId="53" xfId="0" applyFill="1" applyBorder="1" applyAlignment="1">
      <alignment horizontal="center" vertical="center" wrapText="1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176" fontId="0" fillId="4" borderId="0" xfId="0" applyNumberFormat="1" applyFill="1" applyBorder="1" applyAlignment="1" applyProtection="1">
      <alignment vertical="center"/>
      <protection locked="0"/>
    </xf>
    <xf numFmtId="0" fontId="0" fillId="4" borderId="56" xfId="0" applyFill="1" applyBorder="1" applyAlignment="1" applyProtection="1">
      <alignment vertical="center"/>
      <protection locked="0"/>
    </xf>
    <xf numFmtId="49" fontId="0" fillId="4" borderId="51" xfId="0" applyNumberFormat="1" applyFill="1" applyBorder="1" applyAlignment="1" applyProtection="1">
      <alignment vertical="center"/>
      <protection locked="0"/>
    </xf>
    <xf numFmtId="176" fontId="0" fillId="4" borderId="51" xfId="0" applyNumberFormat="1" applyFill="1" applyBorder="1" applyAlignment="1" applyProtection="1">
      <alignment vertical="center"/>
      <protection locked="0"/>
    </xf>
    <xf numFmtId="177" fontId="0" fillId="8" borderId="57" xfId="48" applyNumberFormat="1" applyFont="1" applyFill="1" applyBorder="1" applyAlignment="1">
      <alignment vertical="center"/>
    </xf>
    <xf numFmtId="49" fontId="0" fillId="0" borderId="44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0" fillId="7" borderId="31" xfId="0" applyFill="1" applyBorder="1" applyAlignment="1">
      <alignment vertical="center" textRotation="255" wrapText="1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49" fontId="0" fillId="0" borderId="51" xfId="0" applyNumberFormat="1" applyBorder="1" applyAlignment="1">
      <alignment vertical="center"/>
    </xf>
    <xf numFmtId="0" fontId="0" fillId="0" borderId="6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76" fontId="0" fillId="0" borderId="51" xfId="0" applyNumberFormat="1" applyFill="1" applyBorder="1" applyAlignment="1" applyProtection="1">
      <alignment vertical="center"/>
      <protection/>
    </xf>
    <xf numFmtId="177" fontId="0" fillId="0" borderId="62" xfId="48" applyNumberFormat="1" applyFont="1" applyFill="1" applyBorder="1" applyAlignment="1">
      <alignment vertical="center"/>
    </xf>
    <xf numFmtId="177" fontId="0" fillId="0" borderId="40" xfId="48" applyNumberFormat="1" applyFont="1" applyFill="1" applyBorder="1" applyAlignment="1">
      <alignment vertical="center"/>
    </xf>
    <xf numFmtId="177" fontId="0" fillId="0" borderId="41" xfId="48" applyNumberFormat="1" applyFont="1" applyFill="1" applyBorder="1" applyAlignment="1">
      <alignment vertical="center"/>
    </xf>
    <xf numFmtId="177" fontId="0" fillId="0" borderId="20" xfId="48" applyNumberFormat="1" applyFont="1" applyFill="1" applyBorder="1" applyAlignment="1">
      <alignment vertical="center"/>
    </xf>
    <xf numFmtId="177" fontId="0" fillId="0" borderId="63" xfId="48" applyNumberFormat="1" applyFont="1" applyFill="1" applyBorder="1" applyAlignment="1">
      <alignment vertical="center"/>
    </xf>
    <xf numFmtId="0" fontId="0" fillId="7" borderId="64" xfId="0" applyFill="1" applyBorder="1" applyAlignment="1" applyProtection="1">
      <alignment horizontal="center" vertical="center" wrapText="1"/>
      <protection/>
    </xf>
    <xf numFmtId="0" fontId="0" fillId="7" borderId="65" xfId="0" applyFill="1" applyBorder="1" applyAlignment="1">
      <alignment horizontal="center" vertical="center" wrapText="1"/>
    </xf>
    <xf numFmtId="0" fontId="0" fillId="24" borderId="58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7" borderId="29" xfId="0" applyFont="1" applyFill="1" applyBorder="1" applyAlignment="1" applyProtection="1">
      <alignment horizontal="center" vertical="center"/>
      <protection/>
    </xf>
    <xf numFmtId="38" fontId="0" fillId="0" borderId="0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7" borderId="29" xfId="48" applyFont="1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 vertical="center"/>
    </xf>
    <xf numFmtId="0" fontId="0" fillId="4" borderId="0" xfId="0" applyFill="1" applyAlignment="1" applyProtection="1">
      <alignment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7" borderId="2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77" fontId="0" fillId="0" borderId="0" xfId="48" applyNumberFormat="1" applyFont="1" applyFill="1" applyBorder="1" applyAlignment="1" applyProtection="1">
      <alignment vertical="center"/>
      <protection/>
    </xf>
    <xf numFmtId="0" fontId="0" fillId="7" borderId="28" xfId="0" applyFill="1" applyBorder="1" applyAlignment="1" applyProtection="1">
      <alignment horizontal="center" vertical="center"/>
      <protection/>
    </xf>
    <xf numFmtId="49" fontId="0" fillId="7" borderId="29" xfId="0" applyNumberFormat="1" applyFill="1" applyBorder="1" applyAlignment="1" applyProtection="1">
      <alignment horizontal="center" vertical="center"/>
      <protection/>
    </xf>
    <xf numFmtId="176" fontId="0" fillId="7" borderId="29" xfId="0" applyNumberFormat="1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7" borderId="29" xfId="0" applyFill="1" applyBorder="1" applyAlignment="1" applyProtection="1">
      <alignment horizontal="center" vertical="center"/>
      <protection/>
    </xf>
    <xf numFmtId="177" fontId="0" fillId="7" borderId="30" xfId="4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 vertical="center"/>
    </xf>
    <xf numFmtId="38" fontId="0" fillId="0" borderId="24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0" fillId="7" borderId="10" xfId="0" applyFill="1" applyBorder="1" applyAlignment="1" applyProtection="1">
      <alignment vertical="center"/>
      <protection locked="0"/>
    </xf>
    <xf numFmtId="49" fontId="0" fillId="7" borderId="10" xfId="0" applyNumberForma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5" borderId="61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76" fontId="0" fillId="7" borderId="10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58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4" borderId="44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38" fontId="13" fillId="0" borderId="0" xfId="48" applyFont="1" applyBorder="1" applyAlignment="1">
      <alignment vertical="center"/>
    </xf>
    <xf numFmtId="38" fontId="14" fillId="0" borderId="0" xfId="48" applyFont="1" applyBorder="1" applyAlignment="1">
      <alignment/>
    </xf>
    <xf numFmtId="38" fontId="11" fillId="0" borderId="0" xfId="48" applyFont="1" applyBorder="1" applyAlignment="1">
      <alignment vertical="center"/>
    </xf>
    <xf numFmtId="38" fontId="14" fillId="0" borderId="19" xfId="48" applyFont="1" applyBorder="1" applyAlignment="1">
      <alignment/>
    </xf>
    <xf numFmtId="38" fontId="0" fillId="0" borderId="24" xfId="48" applyFont="1" applyBorder="1" applyAlignment="1">
      <alignment horizontal="center" vertical="center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177" fontId="0" fillId="0" borderId="65" xfId="48" applyNumberFormat="1" applyFont="1" applyFill="1" applyBorder="1" applyAlignment="1">
      <alignment vertical="center"/>
    </xf>
    <xf numFmtId="177" fontId="0" fillId="0" borderId="67" xfId="48" applyNumberFormat="1" applyFont="1" applyFill="1" applyBorder="1" applyAlignment="1">
      <alignment vertical="center"/>
    </xf>
    <xf numFmtId="177" fontId="0" fillId="0" borderId="64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>
      <alignment/>
    </xf>
    <xf numFmtId="177" fontId="0" fillId="24" borderId="19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 textRotation="1"/>
    </xf>
    <xf numFmtId="0" fontId="0" fillId="0" borderId="0" xfId="0" applyFont="1" applyAlignment="1">
      <alignment vertical="center"/>
    </xf>
    <xf numFmtId="0" fontId="0" fillId="8" borderId="29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4" borderId="0" xfId="0" applyFill="1" applyAlignment="1" applyProtection="1">
      <alignment vertical="center" wrapText="1"/>
      <protection locked="0"/>
    </xf>
    <xf numFmtId="0" fontId="0" fillId="7" borderId="0" xfId="0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36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42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4" borderId="40" xfId="0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7" borderId="5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177" fontId="0" fillId="24" borderId="0" xfId="48" applyNumberFormat="1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7" fontId="0" fillId="4" borderId="11" xfId="48" applyNumberFormat="1" applyFont="1" applyFill="1" applyBorder="1" applyAlignment="1">
      <alignment horizontal="center" vertical="center"/>
    </xf>
    <xf numFmtId="177" fontId="0" fillId="4" borderId="37" xfId="48" applyNumberFormat="1" applyFont="1" applyFill="1" applyBorder="1" applyAlignment="1">
      <alignment horizontal="center" vertical="center"/>
    </xf>
    <xf numFmtId="177" fontId="0" fillId="4" borderId="12" xfId="48" applyNumberFormat="1" applyFont="1" applyFill="1" applyBorder="1" applyAlignment="1">
      <alignment horizontal="center" vertical="center"/>
    </xf>
    <xf numFmtId="177" fontId="0" fillId="24" borderId="19" xfId="48" applyNumberFormat="1" applyFont="1" applyFill="1" applyBorder="1" applyAlignment="1">
      <alignment vertical="center"/>
    </xf>
    <xf numFmtId="177" fontId="0" fillId="24" borderId="32" xfId="48" applyNumberFormat="1" applyFont="1" applyFill="1" applyBorder="1" applyAlignment="1">
      <alignment vertical="center"/>
    </xf>
    <xf numFmtId="177" fontId="0" fillId="24" borderId="33" xfId="48" applyNumberFormat="1" applyFont="1" applyFill="1" applyBorder="1" applyAlignment="1">
      <alignment vertical="center"/>
    </xf>
    <xf numFmtId="177" fontId="0" fillId="4" borderId="36" xfId="48" applyNumberFormat="1" applyFont="1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177" fontId="0" fillId="4" borderId="45" xfId="48" applyNumberFormat="1" applyFont="1" applyFill="1" applyBorder="1" applyAlignment="1">
      <alignment horizontal="center" vertical="center"/>
    </xf>
    <xf numFmtId="177" fontId="0" fillId="4" borderId="44" xfId="48" applyNumberFormat="1" applyFont="1" applyFill="1" applyBorder="1" applyAlignment="1">
      <alignment horizontal="center" vertical="center"/>
    </xf>
    <xf numFmtId="0" fontId="0" fillId="4" borderId="62" xfId="0" applyFill="1" applyBorder="1" applyAlignment="1" applyProtection="1">
      <alignment vertical="center"/>
      <protection locked="0"/>
    </xf>
    <xf numFmtId="177" fontId="0" fillId="4" borderId="38" xfId="48" applyNumberFormat="1" applyFont="1" applyFill="1" applyBorder="1" applyAlignment="1">
      <alignment horizontal="center" vertical="center"/>
    </xf>
    <xf numFmtId="177" fontId="0" fillId="4" borderId="10" xfId="48" applyNumberFormat="1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177" fontId="0" fillId="0" borderId="62" xfId="48" applyNumberFormat="1" applyFont="1" applyFill="1" applyBorder="1" applyAlignment="1" applyProtection="1">
      <alignment vertical="center"/>
      <protection/>
    </xf>
    <xf numFmtId="177" fontId="0" fillId="0" borderId="40" xfId="48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7" fontId="0" fillId="0" borderId="41" xfId="48" applyNumberFormat="1" applyFont="1" applyFill="1" applyBorder="1" applyAlignment="1" applyProtection="1">
      <alignment vertical="center"/>
      <protection/>
    </xf>
    <xf numFmtId="177" fontId="0" fillId="8" borderId="40" xfId="48" applyNumberFormat="1" applyFont="1" applyFill="1" applyBorder="1" applyAlignment="1">
      <alignment vertical="center"/>
    </xf>
    <xf numFmtId="177" fontId="0" fillId="8" borderId="20" xfId="48" applyNumberFormat="1" applyFont="1" applyFill="1" applyBorder="1" applyAlignment="1">
      <alignment vertical="center"/>
    </xf>
    <xf numFmtId="177" fontId="0" fillId="8" borderId="21" xfId="48" applyNumberFormat="1" applyFont="1" applyFill="1" applyBorder="1" applyAlignment="1">
      <alignment vertical="center"/>
    </xf>
    <xf numFmtId="177" fontId="0" fillId="8" borderId="41" xfId="48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0" fillId="0" borderId="32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8" borderId="58" xfId="0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177" fontId="0" fillId="4" borderId="67" xfId="48" applyNumberFormat="1" applyFont="1" applyFill="1" applyBorder="1" applyAlignment="1" applyProtection="1">
      <alignment vertical="center"/>
      <protection locked="0"/>
    </xf>
    <xf numFmtId="177" fontId="0" fillId="4" borderId="64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38" fontId="10" fillId="0" borderId="25" xfId="48" applyFont="1" applyBorder="1" applyAlignment="1">
      <alignment horizontal="center"/>
    </xf>
    <xf numFmtId="38" fontId="10" fillId="0" borderId="20" xfId="48" applyFont="1" applyBorder="1" applyAlignment="1">
      <alignment horizontal="center"/>
    </xf>
    <xf numFmtId="38" fontId="0" fillId="0" borderId="20" xfId="48" applyFont="1" applyBorder="1" applyAlignment="1">
      <alignment horizontal="center"/>
    </xf>
    <xf numFmtId="38" fontId="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38" fontId="0" fillId="7" borderId="30" xfId="48" applyFont="1" applyFill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38" fontId="13" fillId="0" borderId="20" xfId="48" applyFont="1" applyBorder="1" applyAlignment="1">
      <alignment vertical="center"/>
    </xf>
    <xf numFmtId="38" fontId="14" fillId="0" borderId="20" xfId="48" applyFont="1" applyBorder="1" applyAlignment="1">
      <alignment/>
    </xf>
    <xf numFmtId="38" fontId="0" fillId="0" borderId="19" xfId="48" applyFont="1" applyBorder="1" applyAlignment="1">
      <alignment vertical="center"/>
    </xf>
    <xf numFmtId="38" fontId="14" fillId="0" borderId="21" xfId="48" applyFont="1" applyBorder="1" applyAlignment="1">
      <alignment/>
    </xf>
    <xf numFmtId="38" fontId="0" fillId="7" borderId="29" xfId="48" applyFont="1" applyFill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38" fontId="0" fillId="0" borderId="25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7" fontId="0" fillId="4" borderId="34" xfId="48" applyNumberFormat="1" applyFont="1" applyFill="1" applyBorder="1" applyAlignment="1" applyProtection="1">
      <alignment vertical="center"/>
      <protection locked="0"/>
    </xf>
    <xf numFmtId="177" fontId="0" fillId="4" borderId="68" xfId="48" applyNumberFormat="1" applyFont="1" applyFill="1" applyBorder="1" applyAlignment="1" applyProtection="1">
      <alignment vertical="center"/>
      <protection locked="0"/>
    </xf>
    <xf numFmtId="177" fontId="0" fillId="4" borderId="35" xfId="48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24" borderId="69" xfId="48" applyNumberFormat="1" applyFont="1" applyFill="1" applyBorder="1" applyAlignment="1">
      <alignment vertical="center"/>
    </xf>
    <xf numFmtId="177" fontId="0" fillId="24" borderId="67" xfId="48" applyNumberFormat="1" applyFont="1" applyFill="1" applyBorder="1" applyAlignment="1">
      <alignment vertical="center"/>
    </xf>
    <xf numFmtId="177" fontId="0" fillId="24" borderId="64" xfId="48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4" borderId="46" xfId="0" applyFill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38" fontId="11" fillId="0" borderId="25" xfId="48" applyFont="1" applyBorder="1" applyAlignment="1">
      <alignment vertical="center"/>
    </xf>
    <xf numFmtId="38" fontId="11" fillId="0" borderId="20" xfId="48" applyFont="1" applyBorder="1" applyAlignment="1">
      <alignment vertical="center"/>
    </xf>
    <xf numFmtId="38" fontId="11" fillId="0" borderId="21" xfId="48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6" fillId="0" borderId="29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24" xfId="0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70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8" borderId="70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 horizontal="center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/>
      <protection/>
    </xf>
    <xf numFmtId="0" fontId="0" fillId="4" borderId="71" xfId="0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24" borderId="48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 textRotation="1"/>
    </xf>
    <xf numFmtId="0" fontId="0" fillId="0" borderId="0" xfId="0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7" borderId="55" xfId="0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textRotation="1"/>
    </xf>
    <xf numFmtId="56" fontId="0" fillId="7" borderId="38" xfId="0" applyNumberFormat="1" applyFill="1" applyBorder="1" applyAlignment="1" applyProtection="1">
      <alignment horizontal="center" vertical="center" wrapText="1"/>
      <protection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7" borderId="33" xfId="0" applyFill="1" applyBorder="1" applyAlignment="1">
      <alignment vertical="center" textRotation="255"/>
    </xf>
    <xf numFmtId="0" fontId="0" fillId="7" borderId="32" xfId="0" applyFill="1" applyBorder="1" applyAlignment="1">
      <alignment vertical="center" textRotation="255"/>
    </xf>
    <xf numFmtId="0" fontId="0" fillId="7" borderId="24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5" borderId="71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7" borderId="31" xfId="0" applyFill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7" borderId="13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0" fillId="7" borderId="33" xfId="0" applyFill="1" applyBorder="1" applyAlignment="1">
      <alignment vertical="center" textRotation="255" wrapText="1"/>
    </xf>
    <xf numFmtId="0" fontId="0" fillId="0" borderId="33" xfId="0" applyBorder="1" applyAlignment="1">
      <alignment vertical="center" textRotation="255" wrapText="1"/>
    </xf>
    <xf numFmtId="0" fontId="0" fillId="0" borderId="32" xfId="0" applyBorder="1" applyAlignment="1">
      <alignment vertical="center" textRotation="255" wrapText="1"/>
    </xf>
    <xf numFmtId="0" fontId="0" fillId="7" borderId="29" xfId="0" applyFill="1" applyBorder="1" applyAlignment="1" applyProtection="1">
      <alignment horizontal="center" vertical="center" shrinkToFit="1"/>
      <protection/>
    </xf>
    <xf numFmtId="0" fontId="0" fillId="7" borderId="29" xfId="0" applyFill="1" applyBorder="1" applyAlignment="1" applyProtection="1">
      <alignment horizontal="center" vertical="center"/>
      <protection/>
    </xf>
    <xf numFmtId="0" fontId="0" fillId="7" borderId="58" xfId="0" applyFill="1" applyBorder="1" applyAlignment="1">
      <alignment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7" borderId="65" xfId="0" applyFill="1" applyBorder="1" applyAlignment="1">
      <alignment horizontal="center" vertical="center" wrapText="1"/>
    </xf>
    <xf numFmtId="0" fontId="0" fillId="7" borderId="71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left"/>
    </xf>
    <xf numFmtId="0" fontId="20" fillId="0" borderId="79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42</xdr:row>
      <xdr:rowOff>133350</xdr:rowOff>
    </xdr:from>
    <xdr:to>
      <xdr:col>13</xdr:col>
      <xdr:colOff>676275</xdr:colOff>
      <xdr:row>45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781800" y="6829425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43</xdr:row>
      <xdr:rowOff>133350</xdr:rowOff>
    </xdr:from>
    <xdr:to>
      <xdr:col>14</xdr:col>
      <xdr:colOff>333375</xdr:colOff>
      <xdr:row>46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124700" y="6677025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55</xdr:row>
      <xdr:rowOff>38100</xdr:rowOff>
    </xdr:from>
    <xdr:to>
      <xdr:col>19</xdr:col>
      <xdr:colOff>95250</xdr:colOff>
      <xdr:row>57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10450" y="8401050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29</xdr:row>
      <xdr:rowOff>85725</xdr:rowOff>
    </xdr:from>
    <xdr:to>
      <xdr:col>12</xdr:col>
      <xdr:colOff>581025</xdr:colOff>
      <xdr:row>32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15350" y="4524375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30</xdr:row>
      <xdr:rowOff>142875</xdr:rowOff>
    </xdr:from>
    <xdr:to>
      <xdr:col>12</xdr:col>
      <xdr:colOff>190500</xdr:colOff>
      <xdr:row>33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96150" y="4829175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30</xdr:row>
      <xdr:rowOff>142875</xdr:rowOff>
    </xdr:from>
    <xdr:to>
      <xdr:col>12</xdr:col>
      <xdr:colOff>190500</xdr:colOff>
      <xdr:row>33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96150" y="4829175"/>
          <a:ext cx="9429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J17" sqref="J17"/>
    </sheetView>
  </sheetViews>
  <sheetFormatPr defaultColWidth="9.140625" defaultRowHeight="12"/>
  <cols>
    <col min="2" max="2" width="23.00390625" style="0" bestFit="1" customWidth="1"/>
  </cols>
  <sheetData>
    <row r="2" ht="76.5" customHeight="1">
      <c r="B2" s="366">
        <v>2014</v>
      </c>
    </row>
    <row r="4" spans="1:9" ht="14.25">
      <c r="A4" s="288" t="s">
        <v>92</v>
      </c>
      <c r="B4" s="288"/>
      <c r="C4" s="288"/>
      <c r="D4" s="288"/>
      <c r="E4" s="288"/>
      <c r="F4" s="288"/>
      <c r="G4" s="288"/>
      <c r="H4" s="288"/>
      <c r="I4" s="288"/>
    </row>
    <row r="5" spans="1:9" ht="14.2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4.25">
      <c r="A6" s="288">
        <v>1</v>
      </c>
      <c r="B6" s="288" t="s">
        <v>179</v>
      </c>
      <c r="C6" s="288"/>
      <c r="D6" s="288"/>
      <c r="E6" s="288"/>
      <c r="F6" s="288"/>
      <c r="G6" s="288"/>
      <c r="H6" s="288"/>
      <c r="I6" s="288"/>
    </row>
    <row r="7" spans="1:9" ht="14.25">
      <c r="A7" s="288"/>
      <c r="B7" s="288" t="s">
        <v>95</v>
      </c>
      <c r="C7" s="288"/>
      <c r="D7" s="288"/>
      <c r="E7" s="288"/>
      <c r="F7" s="288"/>
      <c r="G7" s="288"/>
      <c r="H7" s="288"/>
      <c r="I7" s="288"/>
    </row>
    <row r="8" spans="1:9" ht="14.25">
      <c r="A8" s="288">
        <v>2</v>
      </c>
      <c r="B8" s="288" t="s">
        <v>296</v>
      </c>
      <c r="C8" s="288"/>
      <c r="D8" s="288"/>
      <c r="E8" s="288"/>
      <c r="F8" s="288"/>
      <c r="G8" s="288"/>
      <c r="H8" s="288"/>
      <c r="I8" s="288"/>
    </row>
    <row r="9" spans="1:9" ht="14.25">
      <c r="A9" s="288"/>
      <c r="B9" s="289"/>
      <c r="C9" s="288"/>
      <c r="D9" s="288"/>
      <c r="E9" s="288"/>
      <c r="F9" s="288"/>
      <c r="G9" s="288"/>
      <c r="H9" s="288"/>
      <c r="I9" s="288"/>
    </row>
    <row r="10" spans="1:9" ht="14.25">
      <c r="A10" s="288"/>
      <c r="B10" s="288"/>
      <c r="C10" s="288"/>
      <c r="D10" s="288"/>
      <c r="E10" s="288"/>
      <c r="F10" s="288"/>
      <c r="G10" s="288"/>
      <c r="H10" s="288"/>
      <c r="I10" s="288"/>
    </row>
    <row r="11" spans="1:9" ht="14.25">
      <c r="A11" s="288"/>
      <c r="B11" s="290" t="s">
        <v>178</v>
      </c>
      <c r="C11" s="288"/>
      <c r="D11" s="288"/>
      <c r="E11" s="288"/>
      <c r="F11" s="288"/>
      <c r="G11" s="288"/>
      <c r="H11" s="288"/>
      <c r="I11" s="288"/>
    </row>
    <row r="12" spans="1:9" ht="14.25">
      <c r="A12" s="288"/>
      <c r="B12" s="288"/>
      <c r="C12" s="288"/>
      <c r="D12" s="288"/>
      <c r="E12" s="288"/>
      <c r="F12" s="288"/>
      <c r="G12" s="288"/>
      <c r="H12" s="288"/>
      <c r="I12" s="288"/>
    </row>
    <row r="13" spans="1:9" ht="14.25">
      <c r="A13" s="288"/>
      <c r="B13" s="288"/>
      <c r="C13" s="288"/>
      <c r="D13" s="288"/>
      <c r="E13" s="288"/>
      <c r="F13" s="288"/>
      <c r="G13" s="288"/>
      <c r="H13" s="288"/>
      <c r="I13" s="288"/>
    </row>
    <row r="14" spans="1:9" ht="14.25">
      <c r="A14" s="288"/>
      <c r="B14" s="288"/>
      <c r="C14" s="288"/>
      <c r="D14" s="288"/>
      <c r="E14" s="288"/>
      <c r="F14" s="288"/>
      <c r="G14" s="288"/>
      <c r="H14" s="288"/>
      <c r="I14" s="288"/>
    </row>
    <row r="15" spans="1:9" ht="14.25">
      <c r="A15" s="288"/>
      <c r="B15" s="288"/>
      <c r="C15" s="288"/>
      <c r="D15" s="288"/>
      <c r="E15" s="288"/>
      <c r="F15" s="288"/>
      <c r="G15" s="288"/>
      <c r="H15" s="288"/>
      <c r="I15" s="288"/>
    </row>
    <row r="16" spans="1:9" ht="14.25">
      <c r="A16" s="288"/>
      <c r="B16" s="288"/>
      <c r="C16" s="288"/>
      <c r="D16" s="288"/>
      <c r="E16" s="288"/>
      <c r="F16" s="288"/>
      <c r="G16" s="288"/>
      <c r="H16" s="288"/>
      <c r="I16" s="288"/>
    </row>
    <row r="17" spans="1:9" ht="14.2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4.25">
      <c r="A18" s="288"/>
      <c r="B18" s="288"/>
      <c r="C18" s="288"/>
      <c r="D18" s="288"/>
      <c r="E18" s="288"/>
      <c r="F18" s="288"/>
      <c r="G18" s="288"/>
      <c r="H18" s="288"/>
      <c r="I18" s="288"/>
    </row>
    <row r="19" spans="1:9" ht="14.25">
      <c r="A19" s="288"/>
      <c r="B19" s="288"/>
      <c r="C19" s="288"/>
      <c r="D19" s="288"/>
      <c r="E19" s="288"/>
      <c r="F19" s="288"/>
      <c r="G19" s="288"/>
      <c r="H19" s="288"/>
      <c r="I19" s="288"/>
    </row>
    <row r="20" spans="1:9" ht="14.25">
      <c r="A20" s="288"/>
      <c r="B20" s="288" t="s">
        <v>94</v>
      </c>
      <c r="C20" s="288"/>
      <c r="D20" s="288"/>
      <c r="E20" s="288"/>
      <c r="F20" s="288"/>
      <c r="G20" s="288"/>
      <c r="H20" s="288"/>
      <c r="I20" s="288"/>
    </row>
    <row r="21" spans="1:9" ht="14.25">
      <c r="A21" s="288"/>
      <c r="B21" s="288" t="s">
        <v>180</v>
      </c>
      <c r="C21" s="288" t="s">
        <v>93</v>
      </c>
      <c r="D21" s="288"/>
      <c r="E21" s="288"/>
      <c r="F21" s="288"/>
      <c r="G21" s="288"/>
      <c r="H21" s="288"/>
      <c r="I21" s="288"/>
    </row>
    <row r="22" spans="1:9" ht="14.25">
      <c r="A22" s="288"/>
      <c r="B22" s="288" t="s">
        <v>181</v>
      </c>
      <c r="C22" s="288"/>
      <c r="D22" s="288"/>
      <c r="E22" s="288"/>
      <c r="F22" s="288"/>
      <c r="G22" s="288"/>
      <c r="H22" s="288"/>
      <c r="I22" s="288"/>
    </row>
    <row r="23" spans="1:9" ht="14.25">
      <c r="A23" s="288"/>
      <c r="B23" s="288" t="s">
        <v>337</v>
      </c>
      <c r="C23" s="288" t="s">
        <v>336</v>
      </c>
      <c r="D23" s="288"/>
      <c r="E23" s="288"/>
      <c r="F23" s="288"/>
      <c r="G23" s="288"/>
      <c r="H23" s="288"/>
      <c r="I23" s="288"/>
    </row>
    <row r="24" spans="1:9" ht="14.25">
      <c r="A24" s="288"/>
      <c r="B24" s="288"/>
      <c r="C24" s="288"/>
      <c r="D24" s="288"/>
      <c r="E24" s="288"/>
      <c r="F24" s="288"/>
      <c r="G24" s="288"/>
      <c r="H24" s="288"/>
      <c r="I24" s="288"/>
    </row>
    <row r="25" spans="1:9" ht="14.25">
      <c r="A25" s="288"/>
      <c r="B25" s="288"/>
      <c r="C25" s="288"/>
      <c r="D25" s="288"/>
      <c r="E25" s="288"/>
      <c r="F25" s="288"/>
      <c r="G25" s="288"/>
      <c r="H25" s="288"/>
      <c r="I25" s="288"/>
    </row>
    <row r="26" spans="1:9" ht="14.25">
      <c r="A26" s="288"/>
      <c r="B26" s="288" t="s">
        <v>141</v>
      </c>
      <c r="C26" s="288" t="s">
        <v>182</v>
      </c>
      <c r="D26" s="288"/>
      <c r="E26" s="288"/>
      <c r="F26" s="288"/>
      <c r="G26" s="288"/>
      <c r="H26" s="288"/>
      <c r="I26" s="288"/>
    </row>
    <row r="27" spans="1:9" ht="14.25">
      <c r="A27" s="288"/>
      <c r="B27" s="288"/>
      <c r="C27" s="288" t="s">
        <v>214</v>
      </c>
      <c r="D27" s="288"/>
      <c r="E27" s="288"/>
      <c r="F27" s="288"/>
      <c r="G27" s="288"/>
      <c r="H27" s="288"/>
      <c r="I27" s="288"/>
    </row>
    <row r="28" spans="1:9" ht="14.25">
      <c r="A28" s="288"/>
      <c r="B28" s="288"/>
      <c r="C28" s="288" t="s">
        <v>217</v>
      </c>
      <c r="D28" s="288"/>
      <c r="E28" s="288"/>
      <c r="F28" s="288"/>
      <c r="G28" s="288"/>
      <c r="H28" s="288"/>
      <c r="I28" s="288"/>
    </row>
    <row r="29" spans="1:9" ht="14.25">
      <c r="A29" s="288"/>
      <c r="B29" s="288"/>
      <c r="C29" s="288" t="s">
        <v>218</v>
      </c>
      <c r="D29" s="288"/>
      <c r="E29" s="288"/>
      <c r="F29" s="288"/>
      <c r="G29" s="288"/>
      <c r="H29" s="288"/>
      <c r="I29" s="288"/>
    </row>
    <row r="30" spans="1:9" ht="14.25">
      <c r="A30" s="288"/>
      <c r="B30" s="288"/>
      <c r="C30" s="288" t="s">
        <v>230</v>
      </c>
      <c r="D30" s="288"/>
      <c r="E30" s="288"/>
      <c r="F30" s="288"/>
      <c r="G30" s="288"/>
      <c r="H30" s="288"/>
      <c r="I30" s="288"/>
    </row>
    <row r="31" spans="1:9" ht="14.25">
      <c r="A31" s="288"/>
      <c r="B31" s="288"/>
      <c r="C31" s="288" t="s">
        <v>272</v>
      </c>
      <c r="D31" s="288"/>
      <c r="E31" s="288"/>
      <c r="F31" s="288"/>
      <c r="G31" s="288"/>
      <c r="H31" s="288"/>
      <c r="I31" s="288"/>
    </row>
    <row r="32" spans="3:5" ht="14.25">
      <c r="C32" s="288" t="s">
        <v>297</v>
      </c>
      <c r="D32" s="288"/>
      <c r="E32" s="288"/>
    </row>
    <row r="33" ht="14.25">
      <c r="C33" s="288" t="s">
        <v>321</v>
      </c>
    </row>
    <row r="34" ht="14.25">
      <c r="C34" s="288" t="s">
        <v>323</v>
      </c>
    </row>
    <row r="35" spans="3:5" ht="14.25">
      <c r="C35" s="288" t="s">
        <v>335</v>
      </c>
      <c r="E35" s="45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81"/>
  <sheetViews>
    <sheetView zoomScalePageLayoutView="0" workbookViewId="0" topLeftCell="A25">
      <pane xSplit="3" topLeftCell="D1" activePane="topRight" state="frozen"/>
      <selection pane="topLeft" activeCell="A1" sqref="A1"/>
      <selection pane="topRight" activeCell="E69" sqref="E69"/>
    </sheetView>
  </sheetViews>
  <sheetFormatPr defaultColWidth="8.8515625" defaultRowHeight="12"/>
  <cols>
    <col min="1" max="1" width="1.421875" style="2" customWidth="1"/>
    <col min="2" max="2" width="5.421875" style="1" customWidth="1"/>
    <col min="3" max="3" width="15.7109375" style="2" customWidth="1"/>
    <col min="4" max="4" width="6.140625" style="2" customWidth="1"/>
    <col min="5" max="5" width="5.421875" style="2" customWidth="1"/>
    <col min="6" max="6" width="7.421875" style="2" customWidth="1"/>
    <col min="7" max="7" width="9.8515625" style="2" customWidth="1"/>
    <col min="8" max="8" width="13.421875" style="2" customWidth="1"/>
    <col min="9" max="11" width="7.421875" style="2" customWidth="1"/>
    <col min="12" max="12" width="9.421875" style="2" customWidth="1"/>
    <col min="13" max="13" width="9.140625" style="2" bestFit="1" customWidth="1"/>
    <col min="14" max="14" width="13.00390625" style="2" bestFit="1" customWidth="1"/>
    <col min="15" max="15" width="27.8515625" style="2" customWidth="1"/>
    <col min="16" max="16" width="14.421875" style="2" customWidth="1"/>
    <col min="17" max="17" width="15.421875" style="2" customWidth="1"/>
    <col min="18" max="18" width="13.421875" style="2" customWidth="1"/>
    <col min="19" max="19" width="21.7109375" style="2" customWidth="1"/>
    <col min="20" max="20" width="6.421875" style="2" customWidth="1"/>
    <col min="21" max="21" width="8.8515625" style="2" customWidth="1"/>
    <col min="22" max="22" width="35.421875" style="2" customWidth="1"/>
    <col min="23" max="23" width="13.140625" style="2" customWidth="1"/>
    <col min="24" max="24" width="12.421875" style="2" customWidth="1"/>
    <col min="25" max="25" width="14.421875" style="2" customWidth="1"/>
    <col min="26" max="26" width="8.8515625" style="2" customWidth="1"/>
    <col min="27" max="27" width="12.8515625" style="2" customWidth="1"/>
    <col min="28" max="29" width="8.8515625" style="2" customWidth="1"/>
    <col min="30" max="30" width="12.421875" style="2" customWidth="1"/>
    <col min="31" max="31" width="8.8515625" style="2" customWidth="1"/>
    <col min="32" max="32" width="19.00390625" style="2" bestFit="1" customWidth="1"/>
    <col min="33" max="16384" width="8.8515625" style="2" customWidth="1"/>
  </cols>
  <sheetData>
    <row r="1" spans="3:5" ht="18.75" customHeight="1">
      <c r="C1" s="72" t="s">
        <v>171</v>
      </c>
      <c r="D1" s="72"/>
      <c r="E1" s="72"/>
    </row>
    <row r="2" ht="7.5" customHeight="1"/>
    <row r="3" spans="2:12" ht="12">
      <c r="B3" s="2" t="s">
        <v>0</v>
      </c>
      <c r="J3" s="16" t="s">
        <v>2</v>
      </c>
      <c r="K3" s="474"/>
      <c r="L3" s="474"/>
    </row>
    <row r="4" spans="2:12" ht="12">
      <c r="B4" s="2" t="s">
        <v>1</v>
      </c>
      <c r="J4" s="16" t="s">
        <v>3</v>
      </c>
      <c r="K4" s="474"/>
      <c r="L4" s="474"/>
    </row>
    <row r="5" spans="2:13" ht="12">
      <c r="B5" s="2"/>
      <c r="C5" s="16" t="s">
        <v>4</v>
      </c>
      <c r="D5" s="16"/>
      <c r="E5" s="16"/>
      <c r="F5" s="474"/>
      <c r="G5" s="474"/>
      <c r="H5" s="16" t="s">
        <v>5</v>
      </c>
      <c r="I5" s="474"/>
      <c r="J5" s="474"/>
      <c r="K5" s="16" t="s">
        <v>7</v>
      </c>
      <c r="L5" s="474"/>
      <c r="M5" s="474"/>
    </row>
    <row r="6" spans="3:13" ht="12">
      <c r="C6" s="2" t="s">
        <v>8</v>
      </c>
      <c r="F6" s="474"/>
      <c r="G6" s="474"/>
      <c r="H6" s="16" t="s">
        <v>6</v>
      </c>
      <c r="I6" s="474"/>
      <c r="J6" s="474"/>
      <c r="K6" s="16" t="s">
        <v>19</v>
      </c>
      <c r="L6" s="474"/>
      <c r="M6" s="474"/>
    </row>
    <row r="7" ht="6" customHeight="1"/>
    <row r="8" spans="2:32" s="3" customFormat="1" ht="12">
      <c r="B8" s="48"/>
      <c r="C8" s="477" t="s">
        <v>9</v>
      </c>
      <c r="D8" s="477" t="s">
        <v>139</v>
      </c>
      <c r="E8" s="482"/>
      <c r="F8" s="477" t="s">
        <v>10</v>
      </c>
      <c r="G8" s="477" t="s">
        <v>11</v>
      </c>
      <c r="H8" s="477" t="s">
        <v>17</v>
      </c>
      <c r="I8" s="481" t="s">
        <v>38</v>
      </c>
      <c r="J8" s="477"/>
      <c r="K8" s="477"/>
      <c r="L8" s="482"/>
      <c r="M8" s="137"/>
      <c r="N8" s="479" t="s">
        <v>160</v>
      </c>
      <c r="O8" s="480"/>
      <c r="P8" s="480"/>
      <c r="Q8" s="480"/>
      <c r="R8" s="480"/>
      <c r="S8" s="480" t="s">
        <v>158</v>
      </c>
      <c r="T8" s="480"/>
      <c r="U8" s="480"/>
      <c r="V8" s="480"/>
      <c r="W8" s="480"/>
      <c r="X8" s="480" t="s">
        <v>162</v>
      </c>
      <c r="Y8" s="480"/>
      <c r="Z8" s="480"/>
      <c r="AA8" s="480"/>
      <c r="AB8" s="480" t="s">
        <v>161</v>
      </c>
      <c r="AC8" s="480"/>
      <c r="AD8" s="247"/>
      <c r="AE8" s="247"/>
      <c r="AF8" s="248"/>
    </row>
    <row r="9" spans="2:32" s="3" customFormat="1" ht="39" customHeight="1">
      <c r="B9" s="49"/>
      <c r="C9" s="478"/>
      <c r="D9" s="41" t="s">
        <v>137</v>
      </c>
      <c r="E9" s="41" t="s">
        <v>138</v>
      </c>
      <c r="F9" s="478"/>
      <c r="G9" s="478"/>
      <c r="H9" s="478"/>
      <c r="I9" s="42" t="s">
        <v>12</v>
      </c>
      <c r="J9" s="41" t="s">
        <v>13</v>
      </c>
      <c r="K9" s="41" t="s">
        <v>14</v>
      </c>
      <c r="L9" s="43" t="s">
        <v>15</v>
      </c>
      <c r="M9" s="42" t="s">
        <v>16</v>
      </c>
      <c r="N9" s="242" t="s">
        <v>150</v>
      </c>
      <c r="O9" s="245" t="s">
        <v>213</v>
      </c>
      <c r="P9" s="242" t="s">
        <v>5</v>
      </c>
      <c r="Q9" s="242" t="s">
        <v>7</v>
      </c>
      <c r="R9" s="242" t="s">
        <v>152</v>
      </c>
      <c r="S9" s="244" t="s">
        <v>153</v>
      </c>
      <c r="T9" s="241" t="s">
        <v>163</v>
      </c>
      <c r="U9" s="245" t="s">
        <v>159</v>
      </c>
      <c r="V9" s="245" t="s">
        <v>151</v>
      </c>
      <c r="W9" s="246" t="s">
        <v>5</v>
      </c>
      <c r="X9" s="242" t="s">
        <v>154</v>
      </c>
      <c r="Y9" s="242" t="s">
        <v>175</v>
      </c>
      <c r="Z9" s="242" t="s">
        <v>155</v>
      </c>
      <c r="AA9" s="242" t="s">
        <v>156</v>
      </c>
      <c r="AB9" s="244" t="s">
        <v>157</v>
      </c>
      <c r="AC9" s="242" t="s">
        <v>96</v>
      </c>
      <c r="AD9" s="242" t="s">
        <v>183</v>
      </c>
      <c r="AE9" s="249" t="s">
        <v>166</v>
      </c>
      <c r="AF9" s="250" t="s">
        <v>167</v>
      </c>
    </row>
    <row r="10" spans="2:32" ht="12">
      <c r="B10" s="475" t="s">
        <v>44</v>
      </c>
      <c r="C10" s="57" t="s">
        <v>280</v>
      </c>
      <c r="D10" s="60">
        <v>140</v>
      </c>
      <c r="E10" s="60">
        <v>230</v>
      </c>
      <c r="F10" s="88" t="s">
        <v>40</v>
      </c>
      <c r="G10" s="88"/>
      <c r="H10" s="58">
        <v>18408</v>
      </c>
      <c r="I10" s="59" t="s">
        <v>140</v>
      </c>
      <c r="J10" s="60" t="s">
        <v>107</v>
      </c>
      <c r="K10" s="60"/>
      <c r="L10" s="254"/>
      <c r="M10" s="418">
        <f>IF(I10="",0,4000)+IF(J10="",0,5000)+IF(K10="",0,4000)+IF(L10="",0,4000)</f>
        <v>9000</v>
      </c>
      <c r="N10" s="67" t="s">
        <v>282</v>
      </c>
      <c r="O10" s="199" t="s">
        <v>283</v>
      </c>
      <c r="P10" s="199" t="s">
        <v>284</v>
      </c>
      <c r="Q10" s="199" t="s">
        <v>285</v>
      </c>
      <c r="R10" s="199" t="s">
        <v>284</v>
      </c>
      <c r="S10" s="253" t="s">
        <v>286</v>
      </c>
      <c r="T10" s="199" t="s">
        <v>173</v>
      </c>
      <c r="U10" s="199" t="s">
        <v>287</v>
      </c>
      <c r="V10" s="199" t="s">
        <v>283</v>
      </c>
      <c r="W10" s="199" t="s">
        <v>284</v>
      </c>
      <c r="X10" s="70" t="s">
        <v>164</v>
      </c>
      <c r="Y10" s="199"/>
      <c r="Z10" s="199"/>
      <c r="AA10" s="70" t="s">
        <v>165</v>
      </c>
      <c r="AB10" s="69" t="s">
        <v>45</v>
      </c>
      <c r="AC10" s="70" t="s">
        <v>45</v>
      </c>
      <c r="AD10" s="70" t="s">
        <v>45</v>
      </c>
      <c r="AE10" s="69" t="s">
        <v>45</v>
      </c>
      <c r="AF10" s="255" t="s">
        <v>168</v>
      </c>
    </row>
    <row r="11" spans="2:32" ht="12">
      <c r="B11" s="475"/>
      <c r="C11" s="57" t="s">
        <v>281</v>
      </c>
      <c r="D11" s="197"/>
      <c r="E11" s="197"/>
      <c r="F11" s="88" t="s">
        <v>116</v>
      </c>
      <c r="G11" s="88"/>
      <c r="H11" s="58">
        <v>18408</v>
      </c>
      <c r="I11" s="59"/>
      <c r="J11" s="60"/>
      <c r="K11" s="60" t="s">
        <v>107</v>
      </c>
      <c r="L11" s="60" t="s">
        <v>107</v>
      </c>
      <c r="M11" s="418">
        <f>IF(I11="",0,4000)+IF(J11="",0,5000)+IF(K11="",0,4000)+IF(L11="",0,4000)</f>
        <v>8000</v>
      </c>
      <c r="N11" s="57"/>
      <c r="O11" s="197"/>
      <c r="P11" s="197"/>
      <c r="Q11" s="197"/>
      <c r="R11" s="197"/>
      <c r="S11" s="256"/>
      <c r="T11" s="197"/>
      <c r="U11" s="197"/>
      <c r="V11" s="197"/>
      <c r="W11" s="257"/>
      <c r="X11" s="60"/>
      <c r="Y11" s="197"/>
      <c r="Z11" s="197"/>
      <c r="AA11" s="60"/>
      <c r="AB11" s="59"/>
      <c r="AC11" s="60"/>
      <c r="AD11" s="60"/>
      <c r="AE11" s="59"/>
      <c r="AF11" s="195"/>
    </row>
    <row r="12" spans="2:32" ht="12">
      <c r="B12" s="475"/>
      <c r="C12" s="57"/>
      <c r="D12" s="197"/>
      <c r="E12" s="197"/>
      <c r="F12" s="88"/>
      <c r="G12" s="88"/>
      <c r="H12" s="58"/>
      <c r="I12" s="59"/>
      <c r="J12" s="60"/>
      <c r="K12" s="60"/>
      <c r="L12" s="257"/>
      <c r="M12" s="418">
        <f aca="true" t="shared" si="0" ref="M12:M30">IF(I12="",0,4000)+IF(J12="",0,5000)+IF(K12="",0,4000)+IF(L12="",0,4000)</f>
        <v>0</v>
      </c>
      <c r="N12" s="57"/>
      <c r="O12" s="197"/>
      <c r="P12" s="197"/>
      <c r="Q12" s="197"/>
      <c r="R12" s="197"/>
      <c r="S12" s="256"/>
      <c r="T12" s="197"/>
      <c r="U12" s="197"/>
      <c r="V12" s="197"/>
      <c r="W12" s="257"/>
      <c r="X12" s="60"/>
      <c r="Y12" s="197"/>
      <c r="Z12" s="197"/>
      <c r="AA12" s="60"/>
      <c r="AB12" s="59"/>
      <c r="AC12" s="60"/>
      <c r="AD12" s="60"/>
      <c r="AE12" s="59"/>
      <c r="AF12" s="195"/>
    </row>
    <row r="13" spans="2:32" ht="12">
      <c r="B13" s="475"/>
      <c r="C13" s="57"/>
      <c r="D13" s="197"/>
      <c r="E13" s="197"/>
      <c r="F13" s="88"/>
      <c r="G13" s="88"/>
      <c r="H13" s="58"/>
      <c r="I13" s="59"/>
      <c r="J13" s="60"/>
      <c r="K13" s="60"/>
      <c r="L13" s="257"/>
      <c r="M13" s="418">
        <f t="shared" si="0"/>
        <v>0</v>
      </c>
      <c r="N13" s="57"/>
      <c r="O13" s="197"/>
      <c r="P13" s="197"/>
      <c r="Q13" s="197"/>
      <c r="R13" s="197"/>
      <c r="S13" s="256"/>
      <c r="T13" s="197"/>
      <c r="U13" s="197"/>
      <c r="V13" s="197"/>
      <c r="W13" s="257"/>
      <c r="X13" s="60"/>
      <c r="Y13" s="197"/>
      <c r="Z13" s="197"/>
      <c r="AA13" s="60"/>
      <c r="AB13" s="59"/>
      <c r="AC13" s="60"/>
      <c r="AD13" s="60"/>
      <c r="AE13" s="59"/>
      <c r="AF13" s="195"/>
    </row>
    <row r="14" spans="2:32" ht="12">
      <c r="B14" s="475"/>
      <c r="C14" s="57"/>
      <c r="D14" s="197"/>
      <c r="E14" s="197"/>
      <c r="F14" s="88"/>
      <c r="G14" s="88"/>
      <c r="H14" s="58"/>
      <c r="I14" s="59"/>
      <c r="J14" s="60"/>
      <c r="K14" s="60"/>
      <c r="L14" s="257"/>
      <c r="M14" s="418">
        <f t="shared" si="0"/>
        <v>0</v>
      </c>
      <c r="N14" s="57"/>
      <c r="O14" s="197"/>
      <c r="P14" s="197"/>
      <c r="Q14" s="197"/>
      <c r="R14" s="197"/>
      <c r="S14" s="256"/>
      <c r="T14" s="197"/>
      <c r="U14" s="197"/>
      <c r="V14" s="197"/>
      <c r="W14" s="257"/>
      <c r="X14" s="60"/>
      <c r="Y14" s="197"/>
      <c r="Z14" s="197"/>
      <c r="AA14" s="60"/>
      <c r="AB14" s="59"/>
      <c r="AC14" s="60"/>
      <c r="AD14" s="60"/>
      <c r="AE14" s="59"/>
      <c r="AF14" s="195"/>
    </row>
    <row r="15" spans="2:32" ht="12">
      <c r="B15" s="475"/>
      <c r="C15" s="57"/>
      <c r="D15" s="197"/>
      <c r="E15" s="197"/>
      <c r="F15" s="88"/>
      <c r="G15" s="88"/>
      <c r="H15" s="58"/>
      <c r="I15" s="59"/>
      <c r="J15" s="60"/>
      <c r="K15" s="60"/>
      <c r="L15" s="257"/>
      <c r="M15" s="418">
        <f t="shared" si="0"/>
        <v>0</v>
      </c>
      <c r="N15" s="57"/>
      <c r="O15" s="197"/>
      <c r="P15" s="197"/>
      <c r="Q15" s="197"/>
      <c r="R15" s="197"/>
      <c r="S15" s="256"/>
      <c r="T15" s="197"/>
      <c r="U15" s="197"/>
      <c r="V15" s="197"/>
      <c r="W15" s="257"/>
      <c r="X15" s="60"/>
      <c r="Y15" s="197"/>
      <c r="Z15" s="197"/>
      <c r="AA15" s="60"/>
      <c r="AB15" s="59"/>
      <c r="AC15" s="60"/>
      <c r="AD15" s="60"/>
      <c r="AE15" s="59"/>
      <c r="AF15" s="195"/>
    </row>
    <row r="16" spans="2:32" ht="12">
      <c r="B16" s="475"/>
      <c r="C16" s="57"/>
      <c r="D16" s="197"/>
      <c r="E16" s="197"/>
      <c r="F16" s="88"/>
      <c r="G16" s="88"/>
      <c r="H16" s="58"/>
      <c r="I16" s="59"/>
      <c r="J16" s="60"/>
      <c r="K16" s="60"/>
      <c r="L16" s="257"/>
      <c r="M16" s="418">
        <f t="shared" si="0"/>
        <v>0</v>
      </c>
      <c r="N16" s="57"/>
      <c r="O16" s="197"/>
      <c r="P16" s="197"/>
      <c r="Q16" s="197"/>
      <c r="R16" s="197"/>
      <c r="S16" s="256"/>
      <c r="T16" s="197"/>
      <c r="U16" s="197"/>
      <c r="V16" s="197"/>
      <c r="W16" s="257"/>
      <c r="X16" s="60"/>
      <c r="Y16" s="197"/>
      <c r="Z16" s="197"/>
      <c r="AA16" s="60"/>
      <c r="AB16" s="59"/>
      <c r="AC16" s="60"/>
      <c r="AD16" s="60"/>
      <c r="AE16" s="59"/>
      <c r="AF16" s="195"/>
    </row>
    <row r="17" spans="2:32" ht="12">
      <c r="B17" s="475"/>
      <c r="C17" s="57"/>
      <c r="D17" s="197"/>
      <c r="E17" s="197"/>
      <c r="F17" s="88"/>
      <c r="G17" s="88"/>
      <c r="H17" s="58"/>
      <c r="I17" s="59"/>
      <c r="J17" s="60"/>
      <c r="K17" s="60"/>
      <c r="L17" s="257"/>
      <c r="M17" s="418">
        <f t="shared" si="0"/>
        <v>0</v>
      </c>
      <c r="N17" s="57"/>
      <c r="O17" s="197"/>
      <c r="P17" s="197"/>
      <c r="Q17" s="197"/>
      <c r="R17" s="197"/>
      <c r="S17" s="256"/>
      <c r="T17" s="197"/>
      <c r="U17" s="197"/>
      <c r="V17" s="197"/>
      <c r="W17" s="257"/>
      <c r="X17" s="60"/>
      <c r="Y17" s="197"/>
      <c r="Z17" s="197"/>
      <c r="AA17" s="60"/>
      <c r="AB17" s="59"/>
      <c r="AC17" s="60"/>
      <c r="AD17" s="60"/>
      <c r="AE17" s="59"/>
      <c r="AF17" s="195"/>
    </row>
    <row r="18" spans="2:32" ht="12">
      <c r="B18" s="475"/>
      <c r="C18" s="57"/>
      <c r="D18" s="197"/>
      <c r="E18" s="197"/>
      <c r="F18" s="88"/>
      <c r="G18" s="88"/>
      <c r="H18" s="58"/>
      <c r="I18" s="59"/>
      <c r="J18" s="60"/>
      <c r="K18" s="60"/>
      <c r="L18" s="257"/>
      <c r="M18" s="418">
        <f t="shared" si="0"/>
        <v>0</v>
      </c>
      <c r="N18" s="57"/>
      <c r="O18" s="197"/>
      <c r="P18" s="197"/>
      <c r="Q18" s="197"/>
      <c r="R18" s="197"/>
      <c r="S18" s="256"/>
      <c r="T18" s="197"/>
      <c r="U18" s="197"/>
      <c r="V18" s="197"/>
      <c r="W18" s="257"/>
      <c r="X18" s="60"/>
      <c r="Y18" s="197"/>
      <c r="Z18" s="197"/>
      <c r="AA18" s="60"/>
      <c r="AB18" s="59"/>
      <c r="AC18" s="60"/>
      <c r="AD18" s="60"/>
      <c r="AE18" s="59"/>
      <c r="AF18" s="195"/>
    </row>
    <row r="19" spans="2:32" ht="12">
      <c r="B19" s="475"/>
      <c r="C19" s="57"/>
      <c r="D19" s="197"/>
      <c r="E19" s="197"/>
      <c r="F19" s="88"/>
      <c r="G19" s="88"/>
      <c r="H19" s="58"/>
      <c r="I19" s="59"/>
      <c r="J19" s="60"/>
      <c r="K19" s="60"/>
      <c r="L19" s="257"/>
      <c r="M19" s="418">
        <f t="shared" si="0"/>
        <v>0</v>
      </c>
      <c r="N19" s="57"/>
      <c r="O19" s="197"/>
      <c r="P19" s="197"/>
      <c r="Q19" s="197"/>
      <c r="R19" s="197"/>
      <c r="S19" s="256"/>
      <c r="T19" s="197"/>
      <c r="U19" s="197"/>
      <c r="V19" s="197"/>
      <c r="W19" s="257"/>
      <c r="X19" s="60"/>
      <c r="Y19" s="197"/>
      <c r="Z19" s="197"/>
      <c r="AA19" s="60"/>
      <c r="AB19" s="59"/>
      <c r="AC19" s="60"/>
      <c r="AD19" s="60"/>
      <c r="AE19" s="59"/>
      <c r="AF19" s="195"/>
    </row>
    <row r="20" spans="2:32" ht="12">
      <c r="B20" s="475"/>
      <c r="C20" s="57"/>
      <c r="D20" s="197"/>
      <c r="E20" s="197"/>
      <c r="F20" s="88"/>
      <c r="G20" s="88"/>
      <c r="H20" s="58"/>
      <c r="I20" s="59"/>
      <c r="J20" s="60"/>
      <c r="K20" s="60"/>
      <c r="L20" s="257"/>
      <c r="M20" s="418">
        <f t="shared" si="0"/>
        <v>0</v>
      </c>
      <c r="N20" s="57"/>
      <c r="O20" s="197"/>
      <c r="P20" s="197"/>
      <c r="Q20" s="197"/>
      <c r="R20" s="197"/>
      <c r="S20" s="256"/>
      <c r="T20" s="197"/>
      <c r="U20" s="197"/>
      <c r="V20" s="197"/>
      <c r="W20" s="257"/>
      <c r="X20" s="60"/>
      <c r="Y20" s="197"/>
      <c r="Z20" s="197"/>
      <c r="AA20" s="60"/>
      <c r="AB20" s="59"/>
      <c r="AC20" s="60"/>
      <c r="AD20" s="60"/>
      <c r="AE20" s="59"/>
      <c r="AF20" s="195"/>
    </row>
    <row r="21" spans="2:32" ht="12">
      <c r="B21" s="475"/>
      <c r="C21" s="57"/>
      <c r="D21" s="197"/>
      <c r="E21" s="197"/>
      <c r="F21" s="88"/>
      <c r="G21" s="88"/>
      <c r="H21" s="58"/>
      <c r="I21" s="59"/>
      <c r="J21" s="60"/>
      <c r="K21" s="60"/>
      <c r="L21" s="257"/>
      <c r="M21" s="418">
        <f t="shared" si="0"/>
        <v>0</v>
      </c>
      <c r="N21" s="57"/>
      <c r="O21" s="197"/>
      <c r="P21" s="197"/>
      <c r="Q21" s="197"/>
      <c r="R21" s="197"/>
      <c r="S21" s="256"/>
      <c r="T21" s="197"/>
      <c r="U21" s="197"/>
      <c r="V21" s="197"/>
      <c r="W21" s="257"/>
      <c r="X21" s="60"/>
      <c r="Y21" s="197"/>
      <c r="Z21" s="197"/>
      <c r="AA21" s="60"/>
      <c r="AB21" s="59"/>
      <c r="AC21" s="60"/>
      <c r="AD21" s="60"/>
      <c r="AE21" s="59"/>
      <c r="AF21" s="195"/>
    </row>
    <row r="22" spans="2:32" ht="12">
      <c r="B22" s="475"/>
      <c r="C22" s="57"/>
      <c r="D22" s="197"/>
      <c r="E22" s="197"/>
      <c r="F22" s="88"/>
      <c r="G22" s="88"/>
      <c r="H22" s="58"/>
      <c r="I22" s="59"/>
      <c r="J22" s="60"/>
      <c r="K22" s="60"/>
      <c r="L22" s="257"/>
      <c r="M22" s="418">
        <f t="shared" si="0"/>
        <v>0</v>
      </c>
      <c r="N22" s="57"/>
      <c r="O22" s="197"/>
      <c r="P22" s="197"/>
      <c r="Q22" s="197"/>
      <c r="R22" s="197"/>
      <c r="S22" s="256"/>
      <c r="T22" s="197"/>
      <c r="U22" s="197"/>
      <c r="V22" s="197"/>
      <c r="W22" s="257"/>
      <c r="X22" s="60"/>
      <c r="Y22" s="197"/>
      <c r="Z22" s="197"/>
      <c r="AA22" s="60"/>
      <c r="AB22" s="59"/>
      <c r="AC22" s="60"/>
      <c r="AD22" s="60"/>
      <c r="AE22" s="59"/>
      <c r="AF22" s="195"/>
    </row>
    <row r="23" spans="2:32" ht="12">
      <c r="B23" s="475"/>
      <c r="C23" s="57"/>
      <c r="D23" s="197"/>
      <c r="E23" s="197"/>
      <c r="F23" s="88"/>
      <c r="G23" s="88"/>
      <c r="H23" s="58"/>
      <c r="I23" s="59"/>
      <c r="J23" s="60"/>
      <c r="K23" s="60"/>
      <c r="L23" s="257"/>
      <c r="M23" s="418">
        <f t="shared" si="0"/>
        <v>0</v>
      </c>
      <c r="N23" s="57"/>
      <c r="O23" s="197"/>
      <c r="P23" s="197"/>
      <c r="Q23" s="197"/>
      <c r="R23" s="197"/>
      <c r="S23" s="256"/>
      <c r="T23" s="197"/>
      <c r="U23" s="197"/>
      <c r="V23" s="197"/>
      <c r="W23" s="257"/>
      <c r="X23" s="60"/>
      <c r="Y23" s="197"/>
      <c r="Z23" s="197"/>
      <c r="AA23" s="60"/>
      <c r="AB23" s="59"/>
      <c r="AC23" s="60"/>
      <c r="AD23" s="60"/>
      <c r="AE23" s="59"/>
      <c r="AF23" s="195"/>
    </row>
    <row r="24" spans="2:32" ht="12">
      <c r="B24" s="476"/>
      <c r="C24" s="62"/>
      <c r="D24" s="198"/>
      <c r="E24" s="198"/>
      <c r="F24" s="89"/>
      <c r="G24" s="89"/>
      <c r="H24" s="63"/>
      <c r="I24" s="64"/>
      <c r="J24" s="65"/>
      <c r="K24" s="65"/>
      <c r="L24" s="259"/>
      <c r="M24" s="419">
        <f t="shared" si="0"/>
        <v>0</v>
      </c>
      <c r="N24" s="62"/>
      <c r="O24" s="198"/>
      <c r="P24" s="198"/>
      <c r="Q24" s="198"/>
      <c r="R24" s="198"/>
      <c r="S24" s="258"/>
      <c r="T24" s="198"/>
      <c r="U24" s="198"/>
      <c r="V24" s="198"/>
      <c r="W24" s="259"/>
      <c r="X24" s="65"/>
      <c r="Y24" s="198"/>
      <c r="Z24" s="198"/>
      <c r="AA24" s="65"/>
      <c r="AB24" s="64"/>
      <c r="AC24" s="65"/>
      <c r="AD24" s="65"/>
      <c r="AE24" s="64"/>
      <c r="AF24" s="196"/>
    </row>
    <row r="25" spans="2:32" ht="12">
      <c r="B25" s="483" t="s">
        <v>85</v>
      </c>
      <c r="C25" s="67"/>
      <c r="D25" s="199"/>
      <c r="E25" s="199"/>
      <c r="F25" s="90"/>
      <c r="G25" s="90"/>
      <c r="H25" s="68"/>
      <c r="I25" s="69"/>
      <c r="J25" s="70"/>
      <c r="K25" s="70"/>
      <c r="L25" s="254"/>
      <c r="M25" s="417">
        <f t="shared" si="0"/>
        <v>0</v>
      </c>
      <c r="N25" s="57"/>
      <c r="O25" s="197"/>
      <c r="P25" s="197"/>
      <c r="Q25" s="197"/>
      <c r="R25" s="197"/>
      <c r="S25" s="256"/>
      <c r="T25" s="197"/>
      <c r="U25" s="197"/>
      <c r="V25" s="197"/>
      <c r="W25" s="257"/>
      <c r="X25" s="221"/>
      <c r="Y25" s="230"/>
      <c r="Z25" s="230"/>
      <c r="AA25" s="221"/>
      <c r="AB25" s="219"/>
      <c r="AC25" s="221"/>
      <c r="AD25" s="60"/>
      <c r="AE25" s="219"/>
      <c r="AF25" s="269"/>
    </row>
    <row r="26" spans="2:32" ht="12">
      <c r="B26" s="484"/>
      <c r="C26" s="57"/>
      <c r="D26" s="197"/>
      <c r="E26" s="197"/>
      <c r="F26" s="88"/>
      <c r="G26" s="88"/>
      <c r="H26" s="58"/>
      <c r="I26" s="59"/>
      <c r="J26" s="60"/>
      <c r="K26" s="60"/>
      <c r="L26" s="257"/>
      <c r="M26" s="418">
        <f t="shared" si="0"/>
        <v>0</v>
      </c>
      <c r="N26" s="57"/>
      <c r="O26" s="197"/>
      <c r="P26" s="197"/>
      <c r="Q26" s="197"/>
      <c r="R26" s="197"/>
      <c r="S26" s="256"/>
      <c r="T26" s="197"/>
      <c r="U26" s="197"/>
      <c r="V26" s="197"/>
      <c r="W26" s="257"/>
      <c r="X26" s="221"/>
      <c r="Y26" s="230"/>
      <c r="Z26" s="230"/>
      <c r="AA26" s="221"/>
      <c r="AB26" s="219"/>
      <c r="AC26" s="221"/>
      <c r="AD26" s="60"/>
      <c r="AE26" s="219"/>
      <c r="AF26" s="269"/>
    </row>
    <row r="27" spans="2:32" ht="12">
      <c r="B27" s="484"/>
      <c r="C27" s="57"/>
      <c r="D27" s="197"/>
      <c r="E27" s="197"/>
      <c r="F27" s="88"/>
      <c r="G27" s="88"/>
      <c r="H27" s="58"/>
      <c r="I27" s="59"/>
      <c r="J27" s="60"/>
      <c r="K27" s="60"/>
      <c r="L27" s="257"/>
      <c r="M27" s="418">
        <f t="shared" si="0"/>
        <v>0</v>
      </c>
      <c r="N27" s="57"/>
      <c r="O27" s="197"/>
      <c r="P27" s="197"/>
      <c r="Q27" s="197"/>
      <c r="R27" s="197"/>
      <c r="S27" s="256"/>
      <c r="T27" s="197"/>
      <c r="U27" s="197"/>
      <c r="V27" s="197"/>
      <c r="W27" s="257"/>
      <c r="X27" s="221"/>
      <c r="Y27" s="230"/>
      <c r="Z27" s="230"/>
      <c r="AA27" s="221"/>
      <c r="AB27" s="219"/>
      <c r="AC27" s="221"/>
      <c r="AD27" s="60"/>
      <c r="AE27" s="219"/>
      <c r="AF27" s="269"/>
    </row>
    <row r="28" spans="2:32" ht="12">
      <c r="B28" s="484"/>
      <c r="C28" s="57"/>
      <c r="D28" s="197"/>
      <c r="E28" s="197"/>
      <c r="F28" s="88"/>
      <c r="G28" s="88"/>
      <c r="H28" s="58"/>
      <c r="I28" s="59"/>
      <c r="J28" s="60"/>
      <c r="K28" s="60"/>
      <c r="L28" s="257"/>
      <c r="M28" s="418">
        <f t="shared" si="0"/>
        <v>0</v>
      </c>
      <c r="N28" s="57"/>
      <c r="O28" s="197"/>
      <c r="P28" s="197"/>
      <c r="Q28" s="197"/>
      <c r="R28" s="197"/>
      <c r="S28" s="256"/>
      <c r="T28" s="197"/>
      <c r="U28" s="197"/>
      <c r="V28" s="197"/>
      <c r="W28" s="257"/>
      <c r="X28" s="221"/>
      <c r="Y28" s="230"/>
      <c r="Z28" s="230"/>
      <c r="AA28" s="221"/>
      <c r="AB28" s="219"/>
      <c r="AC28" s="221"/>
      <c r="AD28" s="60"/>
      <c r="AE28" s="219"/>
      <c r="AF28" s="269"/>
    </row>
    <row r="29" spans="2:32" ht="12">
      <c r="B29" s="484"/>
      <c r="C29" s="57"/>
      <c r="D29" s="197"/>
      <c r="E29" s="197"/>
      <c r="F29" s="88"/>
      <c r="G29" s="88"/>
      <c r="H29" s="58"/>
      <c r="I29" s="59"/>
      <c r="J29" s="60"/>
      <c r="K29" s="60"/>
      <c r="L29" s="257"/>
      <c r="M29" s="418">
        <f t="shared" si="0"/>
        <v>0</v>
      </c>
      <c r="N29" s="57"/>
      <c r="O29" s="197"/>
      <c r="P29" s="197"/>
      <c r="Q29" s="197"/>
      <c r="R29" s="197"/>
      <c r="S29" s="256"/>
      <c r="T29" s="197"/>
      <c r="U29" s="197"/>
      <c r="V29" s="197"/>
      <c r="W29" s="257"/>
      <c r="X29" s="221"/>
      <c r="Y29" s="230"/>
      <c r="Z29" s="230"/>
      <c r="AA29" s="221"/>
      <c r="AB29" s="219"/>
      <c r="AC29" s="221"/>
      <c r="AD29" s="60"/>
      <c r="AE29" s="219"/>
      <c r="AF29" s="269"/>
    </row>
    <row r="30" spans="2:32" ht="12">
      <c r="B30" s="485"/>
      <c r="C30" s="62"/>
      <c r="D30" s="198"/>
      <c r="E30" s="198"/>
      <c r="F30" s="89"/>
      <c r="G30" s="89"/>
      <c r="H30" s="63"/>
      <c r="I30" s="64"/>
      <c r="J30" s="65"/>
      <c r="K30" s="65"/>
      <c r="L30" s="259"/>
      <c r="M30" s="419">
        <f t="shared" si="0"/>
        <v>0</v>
      </c>
      <c r="N30" s="62"/>
      <c r="O30" s="198"/>
      <c r="P30" s="198"/>
      <c r="Q30" s="198"/>
      <c r="R30" s="198"/>
      <c r="S30" s="258"/>
      <c r="T30" s="198"/>
      <c r="U30" s="198"/>
      <c r="V30" s="198"/>
      <c r="W30" s="259"/>
      <c r="X30" s="222"/>
      <c r="Y30" s="231"/>
      <c r="Z30" s="231"/>
      <c r="AA30" s="222"/>
      <c r="AB30" s="220"/>
      <c r="AC30" s="222"/>
      <c r="AD30" s="65"/>
      <c r="AE30" s="220"/>
      <c r="AF30" s="270"/>
    </row>
    <row r="31" spans="2:30" ht="12">
      <c r="B31" s="475" t="s">
        <v>86</v>
      </c>
      <c r="C31" s="131"/>
      <c r="D31" s="268"/>
      <c r="E31" s="268"/>
      <c r="F31" s="132"/>
      <c r="G31" s="132"/>
      <c r="H31" s="133"/>
      <c r="I31" s="136"/>
      <c r="J31" s="134"/>
      <c r="K31" s="134"/>
      <c r="L31" s="424"/>
      <c r="M31" s="417">
        <f>IF(I31="",0,1000)+IF(J31="",0,1000)+IF(K31="",0,1000)+IF(L31="",0,1000)</f>
        <v>0</v>
      </c>
      <c r="N31" s="243"/>
      <c r="Q31" s="243"/>
      <c r="R31" s="243"/>
      <c r="U31" s="210"/>
      <c r="V31" s="210"/>
      <c r="W31" s="243"/>
      <c r="Y31" s="243"/>
      <c r="Z31" s="243"/>
      <c r="AA31" s="243"/>
      <c r="AB31" s="243"/>
      <c r="AC31" s="243"/>
      <c r="AD31" s="243"/>
    </row>
    <row r="32" spans="2:30" ht="12">
      <c r="B32" s="484"/>
      <c r="C32" s="57"/>
      <c r="D32" s="197"/>
      <c r="E32" s="197"/>
      <c r="F32" s="88"/>
      <c r="G32" s="88"/>
      <c r="H32" s="58"/>
      <c r="I32" s="59"/>
      <c r="J32" s="60"/>
      <c r="K32" s="60"/>
      <c r="L32" s="257"/>
      <c r="M32" s="418">
        <f>IF(I32="",0,1000)+IF(J32="",0,1000)+IF(K32="",0,1000)+IF(L32="",0,1000)</f>
        <v>0</v>
      </c>
      <c r="N32" s="243"/>
      <c r="Q32" s="243"/>
      <c r="R32" s="243"/>
      <c r="U32" s="210"/>
      <c r="V32" s="210"/>
      <c r="W32" s="243"/>
      <c r="Y32" s="243"/>
      <c r="Z32" s="243"/>
      <c r="AA32" s="243"/>
      <c r="AB32" s="243"/>
      <c r="AC32" s="243"/>
      <c r="AD32" s="243"/>
    </row>
    <row r="33" spans="2:30" ht="12">
      <c r="B33" s="484"/>
      <c r="C33" s="57"/>
      <c r="D33" s="197"/>
      <c r="E33" s="197"/>
      <c r="F33" s="88"/>
      <c r="G33" s="88"/>
      <c r="H33" s="58"/>
      <c r="I33" s="59"/>
      <c r="J33" s="60"/>
      <c r="K33" s="60"/>
      <c r="L33" s="257"/>
      <c r="M33" s="418">
        <f>IF(I33="",0,1000)+IF(J33="",0,1000)+IF(K33="",0,1000)+IF(L33="",0,1000)</f>
        <v>0</v>
      </c>
      <c r="N33" s="243"/>
      <c r="Q33" s="243"/>
      <c r="R33" s="243"/>
      <c r="U33" s="210"/>
      <c r="V33" s="210"/>
      <c r="W33" s="243"/>
      <c r="X33" s="210" t="s">
        <v>169</v>
      </c>
      <c r="Y33" s="243"/>
      <c r="Z33" s="243"/>
      <c r="AA33" s="243"/>
      <c r="AB33" s="243"/>
      <c r="AC33" s="243"/>
      <c r="AD33" s="243"/>
    </row>
    <row r="34" spans="2:30" ht="12">
      <c r="B34" s="485"/>
      <c r="C34" s="62"/>
      <c r="D34" s="198"/>
      <c r="E34" s="198"/>
      <c r="F34" s="89"/>
      <c r="G34" s="89"/>
      <c r="H34" s="63"/>
      <c r="I34" s="64"/>
      <c r="J34" s="65"/>
      <c r="K34" s="65"/>
      <c r="L34" s="259"/>
      <c r="M34" s="418">
        <f>IF(I34="",0,1000)+IF(J34="",0,1000)+IF(K34="",0,1000)+IF(L34="",0,1000)</f>
        <v>0</v>
      </c>
      <c r="N34" s="243"/>
      <c r="P34" s="210"/>
      <c r="Q34" s="243"/>
      <c r="R34" s="243"/>
      <c r="U34" s="210"/>
      <c r="V34" s="210"/>
      <c r="W34" s="243"/>
      <c r="X34" s="210" t="s">
        <v>97</v>
      </c>
      <c r="Y34" s="243"/>
      <c r="Z34" s="243"/>
      <c r="AA34" s="243"/>
      <c r="AB34" s="243"/>
      <c r="AC34" s="243"/>
      <c r="AD34" s="243"/>
    </row>
    <row r="35" spans="2:24" ht="12">
      <c r="B35" s="483" t="s">
        <v>18</v>
      </c>
      <c r="C35" s="252" t="s">
        <v>134</v>
      </c>
      <c r="D35" s="237"/>
      <c r="E35" s="237"/>
      <c r="F35" s="238"/>
      <c r="G35" s="238"/>
      <c r="H35" s="251" t="s">
        <v>17</v>
      </c>
      <c r="I35" s="239" t="s">
        <v>324</v>
      </c>
      <c r="J35" s="240"/>
      <c r="K35" s="240"/>
      <c r="L35" s="420"/>
      <c r="M35" s="282"/>
      <c r="P35" s="210"/>
      <c r="U35" s="210"/>
      <c r="V35" s="210"/>
      <c r="X35" s="210" t="s">
        <v>232</v>
      </c>
    </row>
    <row r="36" spans="2:24" ht="12" customHeight="1">
      <c r="B36" s="484"/>
      <c r="C36" s="57" t="s">
        <v>288</v>
      </c>
      <c r="D36" s="230"/>
      <c r="E36" s="230"/>
      <c r="F36" s="92"/>
      <c r="G36" s="92"/>
      <c r="H36" s="58">
        <v>18408</v>
      </c>
      <c r="I36" s="59" t="s">
        <v>149</v>
      </c>
      <c r="J36" s="60"/>
      <c r="K36" s="7"/>
      <c r="L36" s="421"/>
      <c r="M36" s="283"/>
      <c r="N36" s="415" t="s">
        <v>273</v>
      </c>
      <c r="S36" s="21"/>
      <c r="T36" s="21"/>
      <c r="U36" s="21"/>
      <c r="V36" s="21"/>
      <c r="X36" s="210" t="s">
        <v>231</v>
      </c>
    </row>
    <row r="37" spans="2:24" ht="12">
      <c r="B37" s="484"/>
      <c r="C37" s="57"/>
      <c r="D37" s="230"/>
      <c r="E37" s="230"/>
      <c r="F37" s="92"/>
      <c r="G37" s="92"/>
      <c r="H37" s="58"/>
      <c r="I37" s="59"/>
      <c r="J37" s="60"/>
      <c r="K37" s="7"/>
      <c r="L37" s="421"/>
      <c r="M37" s="283"/>
      <c r="N37" s="415" t="s">
        <v>274</v>
      </c>
      <c r="X37" s="210" t="s">
        <v>233</v>
      </c>
    </row>
    <row r="38" spans="2:24" ht="12">
      <c r="B38" s="484"/>
      <c r="C38" s="57"/>
      <c r="D38" s="230"/>
      <c r="E38" s="230"/>
      <c r="F38" s="92"/>
      <c r="G38" s="92"/>
      <c r="H38" s="58"/>
      <c r="I38" s="59"/>
      <c r="J38" s="60"/>
      <c r="K38" s="7"/>
      <c r="L38" s="421"/>
      <c r="M38" s="283"/>
      <c r="N38" s="416"/>
      <c r="X38" s="210" t="s">
        <v>172</v>
      </c>
    </row>
    <row r="39" spans="2:24" ht="12">
      <c r="B39" s="485"/>
      <c r="C39" s="62"/>
      <c r="D39" s="231"/>
      <c r="E39" s="231"/>
      <c r="F39" s="93"/>
      <c r="G39" s="93"/>
      <c r="H39" s="63"/>
      <c r="I39" s="64"/>
      <c r="J39" s="65"/>
      <c r="K39" s="9"/>
      <c r="L39" s="422"/>
      <c r="M39" s="284"/>
      <c r="N39" s="416"/>
      <c r="X39" s="210" t="s">
        <v>98</v>
      </c>
    </row>
    <row r="40" spans="2:13" ht="12">
      <c r="B40" s="50"/>
      <c r="C40" s="78" t="s">
        <v>39</v>
      </c>
      <c r="D40" s="78"/>
      <c r="E40" s="78"/>
      <c r="F40" s="79"/>
      <c r="G40" s="79"/>
      <c r="H40" s="79"/>
      <c r="I40" s="80"/>
      <c r="J40" s="81"/>
      <c r="K40" s="82"/>
      <c r="L40" s="83"/>
      <c r="M40" s="76">
        <f>SUM(M10:M34)</f>
        <v>17000</v>
      </c>
    </row>
    <row r="41" spans="2:13" ht="12">
      <c r="B41" s="51"/>
      <c r="C41" s="84"/>
      <c r="D41" s="84"/>
      <c r="E41" s="84"/>
      <c r="F41" s="84"/>
      <c r="G41" s="84"/>
      <c r="H41" s="84"/>
      <c r="I41" s="85"/>
      <c r="J41" s="86"/>
      <c r="K41" s="87"/>
      <c r="L41" s="84"/>
      <c r="M41" s="77"/>
    </row>
    <row r="42" ht="12">
      <c r="B42" s="38"/>
    </row>
    <row r="43" spans="2:7" ht="12">
      <c r="B43" s="38"/>
      <c r="G43" s="367" t="s">
        <v>239</v>
      </c>
    </row>
    <row r="44" spans="2:11" ht="12">
      <c r="B44" s="38"/>
      <c r="G44" s="368" t="s">
        <v>234</v>
      </c>
      <c r="H44" s="368" t="s">
        <v>238</v>
      </c>
      <c r="I44" s="369"/>
      <c r="J44" s="369"/>
      <c r="K44" s="370"/>
    </row>
    <row r="45" spans="2:11" ht="12">
      <c r="B45" s="38"/>
      <c r="G45" s="371" t="s">
        <v>235</v>
      </c>
      <c r="H45" s="67"/>
      <c r="I45" s="199"/>
      <c r="J45" s="199"/>
      <c r="K45" s="255"/>
    </row>
    <row r="46" spans="2:11" ht="12">
      <c r="B46" s="38"/>
      <c r="G46" s="372" t="s">
        <v>236</v>
      </c>
      <c r="H46" s="57"/>
      <c r="I46" s="197"/>
      <c r="J46" s="197"/>
      <c r="K46" s="322"/>
    </row>
    <row r="47" spans="2:11" ht="12">
      <c r="B47" s="38"/>
      <c r="G47" s="373" t="s">
        <v>237</v>
      </c>
      <c r="H47" s="62"/>
      <c r="I47" s="198"/>
      <c r="J47" s="198"/>
      <c r="K47" s="323"/>
    </row>
    <row r="48" ht="12">
      <c r="B48" s="38"/>
    </row>
    <row r="49" ht="12">
      <c r="B49" s="38"/>
    </row>
    <row r="50" spans="2:3" ht="12.75">
      <c r="B50" s="38" t="s">
        <v>35</v>
      </c>
      <c r="C50" s="2" t="s">
        <v>37</v>
      </c>
    </row>
    <row r="51" spans="2:3" ht="12">
      <c r="B51" s="38"/>
      <c r="C51" s="2" t="s">
        <v>36</v>
      </c>
    </row>
    <row r="52" spans="2:3" ht="12">
      <c r="B52" s="38"/>
      <c r="C52" s="2" t="s">
        <v>127</v>
      </c>
    </row>
    <row r="53" ht="12">
      <c r="B53" s="38"/>
    </row>
    <row r="54" spans="2:13" s="18" customFormat="1" ht="12">
      <c r="B54" s="18" t="s">
        <v>21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4" s="18" customFormat="1" ht="12">
      <c r="B55" s="218"/>
      <c r="C55" s="271"/>
      <c r="D55" s="271"/>
      <c r="E55" s="271"/>
      <c r="F55" s="271" t="s">
        <v>16</v>
      </c>
      <c r="G55" s="271"/>
      <c r="H55" s="271"/>
      <c r="I55" s="271"/>
      <c r="J55" s="271"/>
      <c r="K55" s="271"/>
      <c r="L55" s="271"/>
      <c r="M55" s="271"/>
      <c r="N55" s="218"/>
    </row>
    <row r="56" spans="2:14" s="18" customFormat="1" ht="12">
      <c r="B56" s="272" t="s">
        <v>32</v>
      </c>
      <c r="C56" s="272" t="s">
        <v>33</v>
      </c>
      <c r="D56" s="272"/>
      <c r="E56" s="272" t="s">
        <v>13</v>
      </c>
      <c r="F56" s="272" t="s">
        <v>12</v>
      </c>
      <c r="G56" s="272" t="s">
        <v>275</v>
      </c>
      <c r="H56" s="273" t="s">
        <v>276</v>
      </c>
      <c r="I56" s="273"/>
      <c r="J56" s="273"/>
      <c r="K56" s="273"/>
      <c r="L56" s="273"/>
      <c r="M56" s="273"/>
      <c r="N56" s="274"/>
    </row>
    <row r="57" spans="2:14" s="21" customFormat="1" ht="12">
      <c r="B57" s="36" t="s">
        <v>104</v>
      </c>
      <c r="C57" s="32" t="s">
        <v>30</v>
      </c>
      <c r="D57" s="22"/>
      <c r="E57" s="275">
        <v>5000</v>
      </c>
      <c r="F57" s="203">
        <v>4000</v>
      </c>
      <c r="G57" s="203">
        <v>4000</v>
      </c>
      <c r="H57" s="203">
        <v>4000</v>
      </c>
      <c r="I57" s="22"/>
      <c r="J57" s="22"/>
      <c r="K57" s="22"/>
      <c r="L57" s="22"/>
      <c r="M57" s="22"/>
      <c r="N57" s="19"/>
    </row>
    <row r="58" spans="2:13" s="19" customFormat="1" ht="12">
      <c r="B58" s="37" t="s">
        <v>105</v>
      </c>
      <c r="C58" s="33" t="s">
        <v>22</v>
      </c>
      <c r="D58" s="24"/>
      <c r="E58" s="276">
        <v>5000</v>
      </c>
      <c r="F58" s="201">
        <v>4000</v>
      </c>
      <c r="G58" s="201">
        <v>4000</v>
      </c>
      <c r="H58" s="201">
        <v>4000</v>
      </c>
      <c r="I58" s="25"/>
      <c r="J58" s="25"/>
      <c r="K58" s="25"/>
      <c r="L58" s="25"/>
      <c r="M58" s="25"/>
    </row>
    <row r="59" spans="2:13" s="19" customFormat="1" ht="12">
      <c r="B59" s="36" t="s">
        <v>106</v>
      </c>
      <c r="C59" s="33" t="s">
        <v>23</v>
      </c>
      <c r="D59" s="24"/>
      <c r="E59" s="276">
        <v>5000</v>
      </c>
      <c r="F59" s="201">
        <v>4000</v>
      </c>
      <c r="G59" s="201">
        <v>4000</v>
      </c>
      <c r="H59" s="201">
        <v>4000</v>
      </c>
      <c r="I59" s="25"/>
      <c r="J59" s="25"/>
      <c r="K59" s="25"/>
      <c r="L59" s="25"/>
      <c r="M59" s="25"/>
    </row>
    <row r="60" spans="2:13" s="19" customFormat="1" ht="12">
      <c r="B60" s="37" t="s">
        <v>107</v>
      </c>
      <c r="C60" s="33" t="s">
        <v>24</v>
      </c>
      <c r="D60" s="24"/>
      <c r="E60" s="276">
        <v>5000</v>
      </c>
      <c r="F60" s="201">
        <v>4000</v>
      </c>
      <c r="G60" s="201">
        <v>4000</v>
      </c>
      <c r="H60" s="201">
        <v>4000</v>
      </c>
      <c r="I60" s="25"/>
      <c r="J60" s="25"/>
      <c r="K60" s="25"/>
      <c r="L60" s="25"/>
      <c r="M60" s="25"/>
    </row>
    <row r="61" spans="2:13" s="19" customFormat="1" ht="12">
      <c r="B61" s="36" t="s">
        <v>130</v>
      </c>
      <c r="C61" s="33" t="s">
        <v>27</v>
      </c>
      <c r="D61" s="24"/>
      <c r="E61" s="276">
        <v>5000</v>
      </c>
      <c r="F61" s="201">
        <v>4000</v>
      </c>
      <c r="G61" s="201">
        <v>4000</v>
      </c>
      <c r="H61" s="201">
        <v>4000</v>
      </c>
      <c r="I61" s="25"/>
      <c r="J61" s="25"/>
      <c r="K61" s="25"/>
      <c r="L61" s="25"/>
      <c r="M61" s="25"/>
    </row>
    <row r="62" spans="2:13" s="19" customFormat="1" ht="12">
      <c r="B62" s="37" t="s">
        <v>219</v>
      </c>
      <c r="C62" s="33" t="s">
        <v>221</v>
      </c>
      <c r="D62" s="24"/>
      <c r="E62" s="276">
        <v>3000</v>
      </c>
      <c r="F62" s="201">
        <v>3000</v>
      </c>
      <c r="G62" s="201">
        <v>3000</v>
      </c>
      <c r="H62" s="201">
        <v>3000</v>
      </c>
      <c r="I62" s="25"/>
      <c r="J62" s="25"/>
      <c r="K62" s="25"/>
      <c r="L62" s="25"/>
      <c r="M62" s="25"/>
    </row>
    <row r="63" spans="2:13" s="19" customFormat="1" ht="12">
      <c r="B63" s="37" t="s">
        <v>109</v>
      </c>
      <c r="C63" s="33" t="s">
        <v>220</v>
      </c>
      <c r="D63" s="24"/>
      <c r="E63" s="276">
        <v>3000</v>
      </c>
      <c r="F63" s="201">
        <v>3000</v>
      </c>
      <c r="G63" s="201">
        <v>3000</v>
      </c>
      <c r="H63" s="201">
        <v>3000</v>
      </c>
      <c r="I63" s="25"/>
      <c r="J63" s="25"/>
      <c r="K63" s="25"/>
      <c r="L63" s="25"/>
      <c r="M63" s="25"/>
    </row>
    <row r="64" spans="2:13" s="19" customFormat="1" ht="12">
      <c r="B64" s="36" t="s">
        <v>110</v>
      </c>
      <c r="C64" s="33" t="s">
        <v>29</v>
      </c>
      <c r="D64" s="24"/>
      <c r="E64" s="276">
        <v>1000</v>
      </c>
      <c r="F64" s="201">
        <v>1000</v>
      </c>
      <c r="G64" s="201">
        <v>1000</v>
      </c>
      <c r="H64" s="201">
        <v>1000</v>
      </c>
      <c r="I64" s="25"/>
      <c r="J64" s="25"/>
      <c r="K64" s="25"/>
      <c r="L64" s="25"/>
      <c r="M64" s="25"/>
    </row>
    <row r="65" spans="2:13" s="19" customFormat="1" ht="12">
      <c r="B65" s="37"/>
      <c r="C65" s="34"/>
      <c r="D65" s="25"/>
      <c r="E65" s="277"/>
      <c r="F65" s="201"/>
      <c r="G65" s="201"/>
      <c r="H65" s="201"/>
      <c r="I65" s="25"/>
      <c r="J65" s="25"/>
      <c r="K65" s="25"/>
      <c r="L65" s="25"/>
      <c r="M65" s="25"/>
    </row>
    <row r="66" spans="2:14" s="19" customFormat="1" ht="12">
      <c r="B66" s="214" t="s">
        <v>111</v>
      </c>
      <c r="C66" s="33" t="s">
        <v>25</v>
      </c>
      <c r="D66" s="24"/>
      <c r="E66" s="276">
        <v>5000</v>
      </c>
      <c r="F66" s="201">
        <v>4000</v>
      </c>
      <c r="G66" s="201">
        <v>4000</v>
      </c>
      <c r="H66" s="201">
        <v>4000</v>
      </c>
      <c r="I66" s="25"/>
      <c r="J66" s="25"/>
      <c r="K66" s="25"/>
      <c r="L66" s="25"/>
      <c r="M66" s="25"/>
      <c r="N66" s="20"/>
    </row>
    <row r="67" spans="2:13" s="20" customFormat="1" ht="12">
      <c r="B67" s="214" t="s">
        <v>112</v>
      </c>
      <c r="C67" s="33" t="s">
        <v>26</v>
      </c>
      <c r="D67" s="24"/>
      <c r="E67" s="276">
        <v>5000</v>
      </c>
      <c r="F67" s="201">
        <v>4000</v>
      </c>
      <c r="G67" s="201">
        <v>4000</v>
      </c>
      <c r="H67" s="201">
        <v>4000</v>
      </c>
      <c r="I67" s="27"/>
      <c r="J67" s="27"/>
      <c r="K67" s="27"/>
      <c r="L67" s="27"/>
      <c r="M67" s="27"/>
    </row>
    <row r="68" spans="2:13" s="20" customFormat="1" ht="12">
      <c r="B68" s="214" t="s">
        <v>131</v>
      </c>
      <c r="C68" s="33" t="s">
        <v>28</v>
      </c>
      <c r="D68" s="24"/>
      <c r="E68" s="276">
        <v>5000</v>
      </c>
      <c r="F68" s="201">
        <v>4000</v>
      </c>
      <c r="G68" s="201">
        <v>4000</v>
      </c>
      <c r="H68" s="201">
        <v>4000</v>
      </c>
      <c r="I68" s="27"/>
      <c r="J68" s="27"/>
      <c r="K68" s="27"/>
      <c r="L68" s="27"/>
      <c r="M68" s="27"/>
    </row>
    <row r="69" spans="2:13" s="20" customFormat="1" ht="12">
      <c r="B69" s="214" t="s">
        <v>222</v>
      </c>
      <c r="C69" s="33" t="s">
        <v>223</v>
      </c>
      <c r="D69" s="24"/>
      <c r="E69" s="276">
        <v>3000</v>
      </c>
      <c r="F69" s="201">
        <v>3000</v>
      </c>
      <c r="G69" s="201">
        <v>3000</v>
      </c>
      <c r="H69" s="201">
        <v>3000</v>
      </c>
      <c r="I69" s="27"/>
      <c r="J69" s="27"/>
      <c r="K69" s="27"/>
      <c r="L69" s="27"/>
      <c r="M69" s="27"/>
    </row>
    <row r="70" spans="2:14" s="20" customFormat="1" ht="12">
      <c r="B70" s="214" t="s">
        <v>114</v>
      </c>
      <c r="C70" s="33" t="s">
        <v>224</v>
      </c>
      <c r="D70" s="24"/>
      <c r="E70" s="276">
        <v>3000</v>
      </c>
      <c r="F70" s="201">
        <v>3000</v>
      </c>
      <c r="G70" s="201">
        <v>3000</v>
      </c>
      <c r="H70" s="201">
        <v>3000</v>
      </c>
      <c r="I70" s="27"/>
      <c r="J70" s="27"/>
      <c r="K70" s="27"/>
      <c r="L70" s="27"/>
      <c r="M70" s="27"/>
      <c r="N70" s="2"/>
    </row>
    <row r="71" spans="2:14" ht="12">
      <c r="B71" s="215" t="s">
        <v>115</v>
      </c>
      <c r="C71" s="35" t="s">
        <v>31</v>
      </c>
      <c r="D71" s="29"/>
      <c r="E71" s="278">
        <v>1000</v>
      </c>
      <c r="F71" s="202">
        <v>1000</v>
      </c>
      <c r="G71" s="202">
        <v>1000</v>
      </c>
      <c r="H71" s="202">
        <v>1000</v>
      </c>
      <c r="I71" s="17"/>
      <c r="J71" s="17"/>
      <c r="K71" s="17"/>
      <c r="L71" s="17"/>
      <c r="M71" s="17"/>
      <c r="N71" s="17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</sheetData>
  <sheetProtection sheet="1" objects="1" scenarios="1"/>
  <mergeCells count="22">
    <mergeCell ref="AB8:AC8"/>
    <mergeCell ref="X8:AA8"/>
    <mergeCell ref="I5:J5"/>
    <mergeCell ref="I6:J6"/>
    <mergeCell ref="S8:W8"/>
    <mergeCell ref="N8:R8"/>
    <mergeCell ref="I8:L8"/>
    <mergeCell ref="B35:B39"/>
    <mergeCell ref="B25:B30"/>
    <mergeCell ref="B31:B34"/>
    <mergeCell ref="G8:G9"/>
    <mergeCell ref="C8:C9"/>
    <mergeCell ref="F8:F9"/>
    <mergeCell ref="D8:E8"/>
    <mergeCell ref="K3:L3"/>
    <mergeCell ref="K4:L4"/>
    <mergeCell ref="B10:B24"/>
    <mergeCell ref="L5:M5"/>
    <mergeCell ref="L6:M6"/>
    <mergeCell ref="F5:G5"/>
    <mergeCell ref="F6:G6"/>
    <mergeCell ref="H8:H9"/>
  </mergeCells>
  <printOptions/>
  <pageMargins left="0.66" right="0.24" top="0.73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zoomScalePageLayoutView="0" workbookViewId="0" topLeftCell="A31">
      <selection activeCell="F75" sqref="F75"/>
    </sheetView>
  </sheetViews>
  <sheetFormatPr defaultColWidth="8.8515625" defaultRowHeight="12"/>
  <cols>
    <col min="1" max="1" width="1.421875" style="2" customWidth="1"/>
    <col min="2" max="2" width="5.421875" style="1" customWidth="1"/>
    <col min="3" max="4" width="11.421875" style="2" customWidth="1"/>
    <col min="5" max="5" width="10.8515625" style="2" customWidth="1"/>
    <col min="6" max="10" width="10.140625" style="2" customWidth="1"/>
    <col min="11" max="11" width="7.8515625" style="2" customWidth="1"/>
    <col min="12" max="13" width="6.421875" style="2" bestFit="1" customWidth="1"/>
    <col min="14" max="14" width="4.00390625" style="2" bestFit="1" customWidth="1"/>
    <col min="15" max="15" width="6.421875" style="2" bestFit="1" customWidth="1"/>
    <col min="16" max="16" width="4.00390625" style="2" bestFit="1" customWidth="1"/>
    <col min="17" max="16384" width="8.8515625" style="2" customWidth="1"/>
  </cols>
  <sheetData>
    <row r="1" ht="13.5">
      <c r="C1" s="72" t="s">
        <v>338</v>
      </c>
    </row>
    <row r="2" ht="3" customHeight="1"/>
    <row r="3" spans="2:10" ht="12">
      <c r="B3" s="2" t="s">
        <v>0</v>
      </c>
      <c r="G3" s="16" t="s">
        <v>46</v>
      </c>
      <c r="H3" s="474"/>
      <c r="I3" s="474"/>
      <c r="J3" s="474"/>
    </row>
    <row r="4" spans="2:10" ht="12">
      <c r="B4" s="2" t="s">
        <v>1</v>
      </c>
      <c r="G4" s="16" t="s">
        <v>3</v>
      </c>
      <c r="H4" s="474"/>
      <c r="I4" s="474"/>
      <c r="J4" s="474"/>
    </row>
    <row r="5" spans="2:10" ht="12">
      <c r="B5" s="2"/>
      <c r="C5" s="16" t="s">
        <v>4</v>
      </c>
      <c r="D5" s="213"/>
      <c r="E5" s="16" t="s">
        <v>5</v>
      </c>
      <c r="F5" s="474"/>
      <c r="G5" s="474"/>
      <c r="H5" s="16" t="s">
        <v>7</v>
      </c>
      <c r="I5" s="474"/>
      <c r="J5" s="474"/>
    </row>
    <row r="6" spans="3:10" ht="12">
      <c r="C6" s="2" t="s">
        <v>8</v>
      </c>
      <c r="D6" s="213"/>
      <c r="E6" s="16" t="s">
        <v>6</v>
      </c>
      <c r="F6" s="474"/>
      <c r="G6" s="474"/>
      <c r="H6" s="16" t="s">
        <v>19</v>
      </c>
      <c r="I6" s="474"/>
      <c r="J6" s="474"/>
    </row>
    <row r="7" ht="6" customHeight="1"/>
    <row r="8" spans="2:12" s="3" customFormat="1" ht="12">
      <c r="B8" s="48"/>
      <c r="C8" s="477" t="s">
        <v>9</v>
      </c>
      <c r="D8" s="477" t="s">
        <v>10</v>
      </c>
      <c r="E8" s="477" t="s">
        <v>17</v>
      </c>
      <c r="F8" s="490" t="s">
        <v>60</v>
      </c>
      <c r="G8" s="491"/>
      <c r="H8" s="491"/>
      <c r="I8" s="492"/>
      <c r="J8" s="492"/>
      <c r="K8" s="137"/>
      <c r="L8" s="52"/>
    </row>
    <row r="9" spans="2:12" s="3" customFormat="1" ht="24" customHeight="1">
      <c r="B9" s="49"/>
      <c r="C9" s="478"/>
      <c r="D9" s="478"/>
      <c r="E9" s="478"/>
      <c r="F9" s="42" t="s">
        <v>100</v>
      </c>
      <c r="G9" s="41" t="s">
        <v>61</v>
      </c>
      <c r="H9" s="42" t="s">
        <v>83</v>
      </c>
      <c r="I9" s="43" t="s">
        <v>61</v>
      </c>
      <c r="J9" s="41" t="s">
        <v>101</v>
      </c>
      <c r="K9" s="138" t="s">
        <v>16</v>
      </c>
      <c r="L9" s="53" t="s">
        <v>20</v>
      </c>
    </row>
    <row r="10" spans="2:12" ht="12">
      <c r="B10" s="94"/>
      <c r="C10" s="57" t="s">
        <v>290</v>
      </c>
      <c r="D10" s="88" t="s">
        <v>40</v>
      </c>
      <c r="E10" s="58">
        <v>18408</v>
      </c>
      <c r="F10" s="59" t="s">
        <v>121</v>
      </c>
      <c r="G10" s="60">
        <v>2</v>
      </c>
      <c r="H10" s="59" t="s">
        <v>120</v>
      </c>
      <c r="I10" s="61">
        <v>1</v>
      </c>
      <c r="J10" s="60" t="s">
        <v>126</v>
      </c>
      <c r="K10" s="381">
        <v>6000</v>
      </c>
      <c r="L10" s="54"/>
    </row>
    <row r="11" spans="2:12" ht="12">
      <c r="B11" s="475" t="s">
        <v>84</v>
      </c>
      <c r="C11" s="57"/>
      <c r="D11" s="88"/>
      <c r="E11" s="58"/>
      <c r="F11" s="59"/>
      <c r="G11" s="60"/>
      <c r="H11" s="59"/>
      <c r="I11" s="61"/>
      <c r="J11" s="60"/>
      <c r="K11" s="381"/>
      <c r="L11" s="54"/>
    </row>
    <row r="12" spans="2:12" ht="12">
      <c r="B12" s="484"/>
      <c r="C12" s="57"/>
      <c r="D12" s="88"/>
      <c r="E12" s="58"/>
      <c r="F12" s="59"/>
      <c r="G12" s="60"/>
      <c r="H12" s="59"/>
      <c r="I12" s="61"/>
      <c r="J12" s="60"/>
      <c r="K12" s="381"/>
      <c r="L12" s="54"/>
    </row>
    <row r="13" spans="2:12" ht="12">
      <c r="B13" s="484"/>
      <c r="C13" s="57"/>
      <c r="D13" s="88"/>
      <c r="E13" s="58"/>
      <c r="F13" s="59"/>
      <c r="G13" s="60"/>
      <c r="H13" s="59"/>
      <c r="I13" s="61"/>
      <c r="J13" s="60"/>
      <c r="K13" s="381"/>
      <c r="L13" s="54"/>
    </row>
    <row r="14" spans="2:12" ht="12">
      <c r="B14" s="484"/>
      <c r="C14" s="57"/>
      <c r="D14" s="88"/>
      <c r="E14" s="58"/>
      <c r="F14" s="59"/>
      <c r="G14" s="60"/>
      <c r="H14" s="59"/>
      <c r="I14" s="61"/>
      <c r="J14" s="60"/>
      <c r="K14" s="381"/>
      <c r="L14" s="54"/>
    </row>
    <row r="15" spans="2:12" ht="12">
      <c r="B15" s="484"/>
      <c r="C15" s="57"/>
      <c r="D15" s="88"/>
      <c r="E15" s="58"/>
      <c r="F15" s="59"/>
      <c r="G15" s="60"/>
      <c r="H15" s="59"/>
      <c r="I15" s="61"/>
      <c r="J15" s="60"/>
      <c r="K15" s="381"/>
      <c r="L15" s="54"/>
    </row>
    <row r="16" spans="2:12" ht="12">
      <c r="B16" s="484"/>
      <c r="C16" s="57"/>
      <c r="D16" s="88"/>
      <c r="E16" s="58"/>
      <c r="F16" s="59"/>
      <c r="G16" s="60"/>
      <c r="H16" s="59"/>
      <c r="I16" s="61"/>
      <c r="J16" s="60"/>
      <c r="K16" s="381"/>
      <c r="L16" s="54"/>
    </row>
    <row r="17" spans="2:12" ht="12">
      <c r="B17" s="484"/>
      <c r="C17" s="57"/>
      <c r="D17" s="88"/>
      <c r="E17" s="58"/>
      <c r="F17" s="59"/>
      <c r="G17" s="60"/>
      <c r="H17" s="59"/>
      <c r="I17" s="61"/>
      <c r="J17" s="60"/>
      <c r="K17" s="381"/>
      <c r="L17" s="54"/>
    </row>
    <row r="18" spans="2:12" ht="12">
      <c r="B18" s="484"/>
      <c r="C18" s="57"/>
      <c r="D18" s="88"/>
      <c r="E18" s="58"/>
      <c r="F18" s="59"/>
      <c r="G18" s="60"/>
      <c r="H18" s="59"/>
      <c r="I18" s="61"/>
      <c r="J18" s="60"/>
      <c r="K18" s="381"/>
      <c r="L18" s="54"/>
    </row>
    <row r="19" spans="2:12" ht="12">
      <c r="B19" s="484"/>
      <c r="C19" s="57"/>
      <c r="D19" s="88"/>
      <c r="E19" s="58"/>
      <c r="F19" s="59"/>
      <c r="G19" s="60"/>
      <c r="H19" s="59"/>
      <c r="I19" s="61"/>
      <c r="J19" s="60"/>
      <c r="K19" s="381"/>
      <c r="L19" s="54"/>
    </row>
    <row r="20" spans="2:12" ht="12">
      <c r="B20" s="484"/>
      <c r="C20" s="57"/>
      <c r="D20" s="88"/>
      <c r="E20" s="58"/>
      <c r="F20" s="59"/>
      <c r="G20" s="60"/>
      <c r="H20" s="59"/>
      <c r="I20" s="61"/>
      <c r="J20" s="60"/>
      <c r="K20" s="381"/>
      <c r="L20" s="54"/>
    </row>
    <row r="21" spans="2:12" ht="12">
      <c r="B21" s="484"/>
      <c r="C21" s="57"/>
      <c r="D21" s="88"/>
      <c r="E21" s="58"/>
      <c r="F21" s="59"/>
      <c r="G21" s="60"/>
      <c r="H21" s="59"/>
      <c r="I21" s="61"/>
      <c r="J21" s="60"/>
      <c r="K21" s="381"/>
      <c r="L21" s="54"/>
    </row>
    <row r="22" spans="2:12" ht="12">
      <c r="B22" s="484"/>
      <c r="C22" s="57"/>
      <c r="D22" s="88"/>
      <c r="E22" s="58"/>
      <c r="F22" s="59"/>
      <c r="G22" s="60"/>
      <c r="H22" s="59"/>
      <c r="I22" s="61"/>
      <c r="J22" s="60"/>
      <c r="K22" s="381"/>
      <c r="L22" s="54"/>
    </row>
    <row r="23" spans="2:12" ht="12">
      <c r="B23" s="484"/>
      <c r="C23" s="57"/>
      <c r="D23" s="88"/>
      <c r="E23" s="58"/>
      <c r="F23" s="59"/>
      <c r="G23" s="60"/>
      <c r="H23" s="59"/>
      <c r="I23" s="61"/>
      <c r="J23" s="60"/>
      <c r="K23" s="381"/>
      <c r="L23" s="54"/>
    </row>
    <row r="24" spans="2:12" ht="12">
      <c r="B24" s="484"/>
      <c r="C24" s="57"/>
      <c r="D24" s="88"/>
      <c r="E24" s="58"/>
      <c r="F24" s="59"/>
      <c r="G24" s="60"/>
      <c r="H24" s="59"/>
      <c r="I24" s="61"/>
      <c r="J24" s="60"/>
      <c r="K24" s="381"/>
      <c r="L24" s="54"/>
    </row>
    <row r="25" spans="2:12" ht="12">
      <c r="B25" s="484"/>
      <c r="C25" s="57"/>
      <c r="D25" s="88"/>
      <c r="E25" s="58"/>
      <c r="F25" s="59"/>
      <c r="G25" s="60"/>
      <c r="H25" s="59"/>
      <c r="I25" s="61"/>
      <c r="J25" s="60"/>
      <c r="K25" s="381"/>
      <c r="L25" s="54"/>
    </row>
    <row r="26" spans="2:12" ht="12">
      <c r="B26" s="484"/>
      <c r="C26" s="57"/>
      <c r="D26" s="88"/>
      <c r="E26" s="58"/>
      <c r="F26" s="59"/>
      <c r="G26" s="60"/>
      <c r="H26" s="59"/>
      <c r="I26" s="61"/>
      <c r="J26" s="60"/>
      <c r="K26" s="381"/>
      <c r="L26" s="54"/>
    </row>
    <row r="27" spans="2:12" ht="12">
      <c r="B27" s="484"/>
      <c r="C27" s="57"/>
      <c r="D27" s="88"/>
      <c r="E27" s="58"/>
      <c r="F27" s="59"/>
      <c r="G27" s="60"/>
      <c r="H27" s="59"/>
      <c r="I27" s="61"/>
      <c r="J27" s="141"/>
      <c r="K27" s="381"/>
      <c r="L27" s="54"/>
    </row>
    <row r="28" spans="2:12" ht="12">
      <c r="B28" s="484"/>
      <c r="C28" s="131"/>
      <c r="D28" s="132"/>
      <c r="E28" s="133"/>
      <c r="F28" s="136"/>
      <c r="G28" s="134"/>
      <c r="H28" s="136"/>
      <c r="I28" s="135"/>
      <c r="J28" s="134"/>
      <c r="K28" s="381"/>
      <c r="L28" s="54"/>
    </row>
    <row r="29" spans="2:12" ht="12">
      <c r="B29" s="484"/>
      <c r="C29" s="57"/>
      <c r="D29" s="88"/>
      <c r="E29" s="58"/>
      <c r="F29" s="59"/>
      <c r="G29" s="60"/>
      <c r="H29" s="59"/>
      <c r="I29" s="61"/>
      <c r="J29" s="60"/>
      <c r="K29" s="381"/>
      <c r="L29" s="54"/>
    </row>
    <row r="30" spans="2:12" ht="12">
      <c r="B30" s="484"/>
      <c r="C30" s="57"/>
      <c r="D30" s="88"/>
      <c r="E30" s="58"/>
      <c r="F30" s="59"/>
      <c r="G30" s="60"/>
      <c r="H30" s="59"/>
      <c r="I30" s="61"/>
      <c r="J30" s="60"/>
      <c r="K30" s="381"/>
      <c r="L30" s="54"/>
    </row>
    <row r="31" spans="2:12" ht="12">
      <c r="B31" s="484"/>
      <c r="C31" s="57"/>
      <c r="D31" s="88"/>
      <c r="E31" s="58"/>
      <c r="F31" s="59"/>
      <c r="G31" s="60"/>
      <c r="H31" s="59"/>
      <c r="I31" s="61"/>
      <c r="J31" s="60"/>
      <c r="K31" s="381"/>
      <c r="L31" s="54"/>
    </row>
    <row r="32" spans="2:12" ht="12">
      <c r="B32" s="484"/>
      <c r="C32" s="57"/>
      <c r="D32" s="88"/>
      <c r="E32" s="58"/>
      <c r="F32" s="59"/>
      <c r="G32" s="60"/>
      <c r="H32" s="59"/>
      <c r="I32" s="61"/>
      <c r="J32" s="60"/>
      <c r="K32" s="381"/>
      <c r="L32" s="54"/>
    </row>
    <row r="33" spans="2:12" ht="12">
      <c r="B33" s="484"/>
      <c r="C33" s="57"/>
      <c r="D33" s="88"/>
      <c r="E33" s="58"/>
      <c r="F33" s="59"/>
      <c r="G33" s="60"/>
      <c r="H33" s="59"/>
      <c r="I33" s="61"/>
      <c r="J33" s="60"/>
      <c r="K33" s="381"/>
      <c r="L33" s="54"/>
    </row>
    <row r="34" spans="2:12" ht="12">
      <c r="B34" s="484"/>
      <c r="C34" s="57"/>
      <c r="D34" s="88"/>
      <c r="E34" s="58"/>
      <c r="F34" s="59"/>
      <c r="G34" s="60"/>
      <c r="H34" s="59"/>
      <c r="I34" s="61"/>
      <c r="J34" s="60"/>
      <c r="K34" s="381"/>
      <c r="L34" s="54"/>
    </row>
    <row r="35" spans="2:12" ht="12">
      <c r="B35" s="485"/>
      <c r="C35" s="62"/>
      <c r="D35" s="89"/>
      <c r="E35" s="63"/>
      <c r="F35" s="64"/>
      <c r="G35" s="65"/>
      <c r="H35" s="64"/>
      <c r="I35" s="66"/>
      <c r="J35" s="65"/>
      <c r="K35" s="382"/>
      <c r="L35" s="54"/>
    </row>
    <row r="36" spans="2:12" ht="12">
      <c r="B36" s="483" t="s">
        <v>18</v>
      </c>
      <c r="C36" s="67"/>
      <c r="D36" s="91"/>
      <c r="E36" s="68"/>
      <c r="F36" s="10"/>
      <c r="G36" s="5"/>
      <c r="H36" s="10"/>
      <c r="I36" s="11"/>
      <c r="J36" s="5"/>
      <c r="K36" s="282"/>
      <c r="L36" s="56"/>
    </row>
    <row r="37" spans="2:12" ht="12">
      <c r="B37" s="475"/>
      <c r="C37" s="57"/>
      <c r="D37" s="92"/>
      <c r="E37" s="58"/>
      <c r="F37" s="12"/>
      <c r="G37" s="7"/>
      <c r="H37" s="12"/>
      <c r="I37" s="13"/>
      <c r="J37" s="7"/>
      <c r="K37" s="283"/>
      <c r="L37" s="56"/>
    </row>
    <row r="38" spans="2:12" ht="12">
      <c r="B38" s="475"/>
      <c r="C38" s="57"/>
      <c r="D38" s="92"/>
      <c r="E38" s="58"/>
      <c r="F38" s="12"/>
      <c r="G38" s="7"/>
      <c r="H38" s="12"/>
      <c r="I38" s="13"/>
      <c r="J38" s="7"/>
      <c r="K38" s="283"/>
      <c r="L38" s="56"/>
    </row>
    <row r="39" spans="2:12" ht="12">
      <c r="B39" s="476"/>
      <c r="C39" s="62"/>
      <c r="D39" s="93"/>
      <c r="E39" s="63"/>
      <c r="F39" s="14"/>
      <c r="G39" s="9"/>
      <c r="H39" s="14"/>
      <c r="I39" s="15"/>
      <c r="J39" s="9"/>
      <c r="K39" s="284"/>
      <c r="L39" s="56"/>
    </row>
    <row r="40" spans="2:12" ht="12">
      <c r="B40" s="50"/>
      <c r="C40" s="78" t="s">
        <v>39</v>
      </c>
      <c r="D40" s="79"/>
      <c r="E40" s="79"/>
      <c r="F40" s="80">
        <f>+N40</f>
        <v>0</v>
      </c>
      <c r="G40" s="81"/>
      <c r="H40" s="81">
        <f>+P40</f>
        <v>0</v>
      </c>
      <c r="I40" s="82"/>
      <c r="J40" s="81"/>
      <c r="K40" s="139">
        <f>SUM(K10:K35)</f>
        <v>6000</v>
      </c>
      <c r="L40" s="56"/>
    </row>
    <row r="41" spans="2:12" ht="12">
      <c r="B41" s="51"/>
      <c r="C41" s="84"/>
      <c r="D41" s="84"/>
      <c r="E41" s="84"/>
      <c r="F41" s="85"/>
      <c r="G41" s="86"/>
      <c r="H41" s="86"/>
      <c r="I41" s="87"/>
      <c r="J41" s="86"/>
      <c r="K41" s="140"/>
      <c r="L41" s="56"/>
    </row>
    <row r="42" ht="12">
      <c r="B42" s="38"/>
    </row>
    <row r="43" spans="2:3" ht="12.75">
      <c r="B43" s="38" t="s">
        <v>35</v>
      </c>
      <c r="C43" s="2" t="s">
        <v>37</v>
      </c>
    </row>
    <row r="44" ht="12">
      <c r="B44" s="38"/>
    </row>
    <row r="45" spans="2:8" ht="12">
      <c r="B45" s="38"/>
      <c r="H45" s="367" t="s">
        <v>239</v>
      </c>
    </row>
    <row r="46" spans="2:12" ht="12">
      <c r="B46" s="38"/>
      <c r="C46" s="2" t="s">
        <v>16</v>
      </c>
      <c r="H46" s="368" t="s">
        <v>234</v>
      </c>
      <c r="I46" s="368" t="s">
        <v>238</v>
      </c>
      <c r="J46" s="369"/>
      <c r="K46" s="369"/>
      <c r="L46" s="370"/>
    </row>
    <row r="47" spans="2:12" ht="12">
      <c r="B47" s="38"/>
      <c r="C47" s="2" t="s">
        <v>247</v>
      </c>
      <c r="D47" s="2" t="s">
        <v>248</v>
      </c>
      <c r="H47" s="371" t="s">
        <v>235</v>
      </c>
      <c r="I47" s="67"/>
      <c r="J47" s="199"/>
      <c r="K47" s="199"/>
      <c r="L47" s="255"/>
    </row>
    <row r="48" spans="2:12" ht="12">
      <c r="B48" s="38"/>
      <c r="C48" s="2" t="s">
        <v>350</v>
      </c>
      <c r="D48" s="2" t="s">
        <v>249</v>
      </c>
      <c r="H48" s="372" t="s">
        <v>236</v>
      </c>
      <c r="I48" s="57"/>
      <c r="J48" s="197"/>
      <c r="K48" s="197"/>
      <c r="L48" s="322"/>
    </row>
    <row r="49" spans="2:12" ht="12">
      <c r="B49" s="38"/>
      <c r="H49" s="373" t="s">
        <v>237</v>
      </c>
      <c r="I49" s="62"/>
      <c r="J49" s="198"/>
      <c r="K49" s="198"/>
      <c r="L49" s="323"/>
    </row>
    <row r="50" ht="12">
      <c r="B50" s="38"/>
    </row>
    <row r="51" ht="12">
      <c r="B51" s="38"/>
    </row>
    <row r="52" s="18" customFormat="1" ht="12">
      <c r="B52" s="18" t="s">
        <v>21</v>
      </c>
    </row>
    <row r="53" spans="2:12" s="18" customFormat="1" ht="12">
      <c r="B53" s="45" t="s">
        <v>32</v>
      </c>
      <c r="C53" s="45" t="s">
        <v>33</v>
      </c>
      <c r="D53" s="46"/>
      <c r="E53" s="46"/>
      <c r="F53" s="45" t="s">
        <v>32</v>
      </c>
      <c r="G53" s="45" t="s">
        <v>33</v>
      </c>
      <c r="H53" s="46"/>
      <c r="I53" s="46"/>
      <c r="J53" s="45" t="s">
        <v>32</v>
      </c>
      <c r="K53" s="45" t="s">
        <v>33</v>
      </c>
      <c r="L53" s="47"/>
    </row>
    <row r="54" spans="2:12" s="285" customFormat="1" ht="12" customHeight="1">
      <c r="B54" s="493" t="s">
        <v>57</v>
      </c>
      <c r="C54" s="287" t="s">
        <v>176</v>
      </c>
      <c r="D54" s="234" t="s">
        <v>177</v>
      </c>
      <c r="E54" s="234"/>
      <c r="F54" s="486" t="s">
        <v>58</v>
      </c>
      <c r="G54" s="156" t="s">
        <v>108</v>
      </c>
      <c r="H54" s="211" t="s">
        <v>59</v>
      </c>
      <c r="I54" s="374"/>
      <c r="J54" s="489" t="s">
        <v>99</v>
      </c>
      <c r="K54" s="156" t="s">
        <v>242</v>
      </c>
      <c r="L54" s="378" t="s">
        <v>243</v>
      </c>
    </row>
    <row r="55" spans="2:12" s="285" customFormat="1" ht="12">
      <c r="B55" s="494"/>
      <c r="C55" s="287"/>
      <c r="D55" s="234"/>
      <c r="E55" s="234"/>
      <c r="F55" s="487"/>
      <c r="G55" s="129" t="s">
        <v>118</v>
      </c>
      <c r="H55" s="125" t="s">
        <v>48</v>
      </c>
      <c r="I55" s="286"/>
      <c r="J55" s="484"/>
      <c r="K55" s="129" t="s">
        <v>117</v>
      </c>
      <c r="L55" s="379" t="s">
        <v>102</v>
      </c>
    </row>
    <row r="56" spans="2:12" s="21" customFormat="1" ht="12">
      <c r="B56" s="494"/>
      <c r="C56" s="36" t="s">
        <v>110</v>
      </c>
      <c r="D56" s="22" t="s">
        <v>170</v>
      </c>
      <c r="E56" s="22"/>
      <c r="F56" s="487"/>
      <c r="G56" s="129" t="s">
        <v>119</v>
      </c>
      <c r="H56" s="126" t="s">
        <v>49</v>
      </c>
      <c r="I56" s="23"/>
      <c r="J56" s="484"/>
      <c r="K56" s="129"/>
      <c r="L56" s="380"/>
    </row>
    <row r="57" spans="2:12" s="19" customFormat="1" ht="12">
      <c r="B57" s="494"/>
      <c r="C57" s="123" t="s">
        <v>109</v>
      </c>
      <c r="D57" s="25" t="s">
        <v>47</v>
      </c>
      <c r="E57" s="25"/>
      <c r="F57" s="487"/>
      <c r="G57" s="129" t="s">
        <v>113</v>
      </c>
      <c r="H57" s="445" t="s">
        <v>322</v>
      </c>
      <c r="I57" s="26"/>
      <c r="J57" s="484"/>
      <c r="K57" s="129"/>
      <c r="L57" s="379"/>
    </row>
    <row r="58" spans="2:12" s="19" customFormat="1" ht="12">
      <c r="B58" s="494"/>
      <c r="C58" s="123" t="s">
        <v>130</v>
      </c>
      <c r="D58" s="25" t="s">
        <v>103</v>
      </c>
      <c r="E58" s="358"/>
      <c r="F58" s="487"/>
      <c r="G58" s="129" t="s">
        <v>122</v>
      </c>
      <c r="H58" s="125" t="s">
        <v>246</v>
      </c>
      <c r="I58" s="26"/>
      <c r="J58" s="484"/>
      <c r="K58" s="129"/>
      <c r="L58" s="379"/>
    </row>
    <row r="59" spans="2:12" s="19" customFormat="1" ht="12">
      <c r="B59" s="494"/>
      <c r="C59" s="123" t="s">
        <v>118</v>
      </c>
      <c r="D59" s="25" t="s">
        <v>48</v>
      </c>
      <c r="E59" s="358"/>
      <c r="F59" s="487"/>
      <c r="G59" s="129"/>
      <c r="H59" s="125"/>
      <c r="I59" s="26"/>
      <c r="J59" s="485"/>
      <c r="K59" s="365"/>
      <c r="L59" s="31"/>
    </row>
    <row r="60" spans="2:12" s="19" customFormat="1" ht="12">
      <c r="B60" s="494"/>
      <c r="C60" s="123" t="s">
        <v>119</v>
      </c>
      <c r="D60" s="25" t="s">
        <v>49</v>
      </c>
      <c r="E60" s="358"/>
      <c r="F60" s="487"/>
      <c r="G60" s="129"/>
      <c r="H60" s="125"/>
      <c r="I60" s="26"/>
      <c r="J60" s="376"/>
      <c r="K60" s="34"/>
      <c r="L60" s="26"/>
    </row>
    <row r="61" spans="2:12" s="19" customFormat="1" ht="12">
      <c r="B61" s="494"/>
      <c r="C61" s="123" t="s">
        <v>120</v>
      </c>
      <c r="D61" s="25" t="s">
        <v>50</v>
      </c>
      <c r="E61" s="358"/>
      <c r="F61" s="488"/>
      <c r="G61" s="130"/>
      <c r="H61" s="128"/>
      <c r="I61" s="426"/>
      <c r="J61" s="376"/>
      <c r="K61" s="34"/>
      <c r="L61" s="26"/>
    </row>
    <row r="62" spans="2:12" s="19" customFormat="1" ht="12">
      <c r="B62" s="494"/>
      <c r="C62" s="123" t="s">
        <v>121</v>
      </c>
      <c r="D62" s="25" t="s">
        <v>51</v>
      </c>
      <c r="E62" s="358"/>
      <c r="F62" s="34"/>
      <c r="G62" s="34"/>
      <c r="H62" s="25"/>
      <c r="I62" s="26"/>
      <c r="J62" s="376"/>
      <c r="K62" s="34"/>
      <c r="L62" s="26"/>
    </row>
    <row r="63" spans="2:12" s="19" customFormat="1" ht="12">
      <c r="B63" s="494"/>
      <c r="C63" s="123" t="s">
        <v>240</v>
      </c>
      <c r="D63" s="25" t="s">
        <v>244</v>
      </c>
      <c r="E63" s="25"/>
      <c r="F63" s="34"/>
      <c r="G63" s="34"/>
      <c r="H63" s="25"/>
      <c r="I63" s="26"/>
      <c r="J63" s="376"/>
      <c r="K63" s="34"/>
      <c r="L63" s="26"/>
    </row>
    <row r="64" spans="2:12" s="19" customFormat="1" ht="12">
      <c r="B64" s="494"/>
      <c r="C64" s="123" t="s">
        <v>241</v>
      </c>
      <c r="D64" s="25" t="s">
        <v>245</v>
      </c>
      <c r="E64" s="25"/>
      <c r="F64" s="34"/>
      <c r="G64" s="34"/>
      <c r="H64" s="25"/>
      <c r="I64" s="26"/>
      <c r="J64" s="376"/>
      <c r="K64" s="34"/>
      <c r="L64" s="26"/>
    </row>
    <row r="65" spans="2:12" s="19" customFormat="1" ht="12">
      <c r="B65" s="494"/>
      <c r="C65" s="123" t="s">
        <v>298</v>
      </c>
      <c r="D65" s="25" t="s">
        <v>300</v>
      </c>
      <c r="E65" s="25"/>
      <c r="F65" s="34"/>
      <c r="G65" s="34"/>
      <c r="H65" s="25"/>
      <c r="I65" s="26"/>
      <c r="J65" s="376"/>
      <c r="K65" s="34"/>
      <c r="L65" s="26"/>
    </row>
    <row r="66" spans="2:12" s="19" customFormat="1" ht="12">
      <c r="B66" s="494"/>
      <c r="C66" s="123" t="s">
        <v>299</v>
      </c>
      <c r="D66" s="25" t="s">
        <v>301</v>
      </c>
      <c r="F66" s="34"/>
      <c r="G66" s="34"/>
      <c r="H66" s="25"/>
      <c r="I66" s="26"/>
      <c r="J66" s="376"/>
      <c r="K66" s="34"/>
      <c r="L66" s="26"/>
    </row>
    <row r="67" spans="2:12" s="20" customFormat="1" ht="12">
      <c r="B67" s="494"/>
      <c r="C67" s="123" t="s">
        <v>115</v>
      </c>
      <c r="D67" s="25" t="s">
        <v>52</v>
      </c>
      <c r="E67" s="25"/>
      <c r="F67" s="34"/>
      <c r="G67" s="375"/>
      <c r="H67" s="27"/>
      <c r="I67" s="28"/>
      <c r="J67" s="377"/>
      <c r="K67" s="375"/>
      <c r="L67" s="28"/>
    </row>
    <row r="68" spans="2:12" s="20" customFormat="1" ht="12">
      <c r="B68" s="494"/>
      <c r="C68" s="123" t="s">
        <v>114</v>
      </c>
      <c r="D68" s="25" t="s">
        <v>53</v>
      </c>
      <c r="E68" s="260"/>
      <c r="F68" s="34"/>
      <c r="G68" s="375"/>
      <c r="H68" s="27"/>
      <c r="I68" s="28"/>
      <c r="J68" s="377"/>
      <c r="K68" s="375"/>
      <c r="L68" s="28"/>
    </row>
    <row r="69" spans="2:12" s="20" customFormat="1" ht="12">
      <c r="B69" s="494"/>
      <c r="C69" s="123" t="s">
        <v>122</v>
      </c>
      <c r="D69" s="25" t="s">
        <v>54</v>
      </c>
      <c r="E69" s="358"/>
      <c r="F69" s="34"/>
      <c r="G69" s="34"/>
      <c r="H69" s="27"/>
      <c r="I69" s="28"/>
      <c r="J69" s="377"/>
      <c r="K69" s="375"/>
      <c r="L69" s="28"/>
    </row>
    <row r="70" spans="2:12" ht="12">
      <c r="B70" s="494"/>
      <c r="C70" s="123" t="s">
        <v>123</v>
      </c>
      <c r="D70" s="25" t="s">
        <v>55</v>
      </c>
      <c r="E70" s="358"/>
      <c r="F70" s="376"/>
      <c r="G70" s="95"/>
      <c r="H70" s="95"/>
      <c r="I70" s="96"/>
      <c r="J70" s="423"/>
      <c r="K70" s="95"/>
      <c r="L70" s="96"/>
    </row>
    <row r="71" spans="2:12" ht="12">
      <c r="B71" s="494"/>
      <c r="C71" s="124" t="s">
        <v>124</v>
      </c>
      <c r="D71" s="30" t="s">
        <v>56</v>
      </c>
      <c r="E71" s="359"/>
      <c r="F71" s="425"/>
      <c r="G71" s="17"/>
      <c r="H71" s="17"/>
      <c r="I71" s="31"/>
      <c r="J71" s="425"/>
      <c r="K71" s="17"/>
      <c r="L71" s="31"/>
    </row>
    <row r="72" ht="12">
      <c r="E72" s="19"/>
    </row>
  </sheetData>
  <sheetProtection/>
  <mergeCells count="15">
    <mergeCell ref="B36:B39"/>
    <mergeCell ref="I6:J6"/>
    <mergeCell ref="C8:C9"/>
    <mergeCell ref="F54:F61"/>
    <mergeCell ref="J54:J59"/>
    <mergeCell ref="F8:J8"/>
    <mergeCell ref="F6:G6"/>
    <mergeCell ref="B54:B71"/>
    <mergeCell ref="H3:J3"/>
    <mergeCell ref="H4:J4"/>
    <mergeCell ref="I5:J5"/>
    <mergeCell ref="B11:B35"/>
    <mergeCell ref="D8:D9"/>
    <mergeCell ref="E8:E9"/>
    <mergeCell ref="F5:G5"/>
  </mergeCells>
  <printOptions/>
  <pageMargins left="0.29" right="0.18" top="0.38" bottom="0.22" header="0.2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pane ySplit="9" topLeftCell="BM61" activePane="bottomLeft" state="frozen"/>
      <selection pane="topLeft" activeCell="A1" sqref="A1"/>
      <selection pane="bottomLeft" activeCell="U95" sqref="U95"/>
    </sheetView>
  </sheetViews>
  <sheetFormatPr defaultColWidth="8.8515625" defaultRowHeight="12"/>
  <cols>
    <col min="1" max="1" width="1.8515625" style="2" customWidth="1"/>
    <col min="2" max="2" width="5.421875" style="1" customWidth="1"/>
    <col min="3" max="3" width="11.421875" style="2" customWidth="1"/>
    <col min="4" max="4" width="7.421875" style="2" customWidth="1"/>
    <col min="5" max="5" width="9.8515625" style="2" customWidth="1"/>
    <col min="6" max="6" width="13.421875" style="2" customWidth="1"/>
    <col min="7" max="13" width="5.421875" style="2" customWidth="1"/>
    <col min="14" max="14" width="4.7109375" style="2" customWidth="1"/>
    <col min="15" max="15" width="8.00390625" style="2" customWidth="1"/>
    <col min="16" max="16" width="6.421875" style="2" bestFit="1" customWidth="1"/>
    <col min="17" max="17" width="1.421875" style="2" customWidth="1"/>
    <col min="18" max="18" width="9.00390625" style="100" bestFit="1" customWidth="1"/>
    <col min="19" max="20" width="6.8515625" style="100" customWidth="1"/>
    <col min="21" max="16384" width="8.8515625" style="2" customWidth="1"/>
  </cols>
  <sheetData>
    <row r="1" ht="13.5">
      <c r="C1" s="72" t="s">
        <v>339</v>
      </c>
    </row>
    <row r="2" ht="3" customHeight="1"/>
    <row r="3" spans="2:12" ht="12">
      <c r="B3" s="2" t="s">
        <v>0</v>
      </c>
      <c r="H3" s="16" t="s">
        <v>2</v>
      </c>
      <c r="I3" s="474"/>
      <c r="J3" s="474"/>
      <c r="K3" s="213"/>
      <c r="L3" s="213"/>
    </row>
    <row r="4" spans="2:12" ht="12">
      <c r="B4" s="2" t="s">
        <v>1</v>
      </c>
      <c r="H4" s="16" t="s">
        <v>3</v>
      </c>
      <c r="I4" s="474"/>
      <c r="J4" s="474"/>
      <c r="K4" s="213"/>
      <c r="L4" s="213"/>
    </row>
    <row r="5" spans="2:11" ht="12">
      <c r="B5" s="2"/>
      <c r="C5" s="16" t="s">
        <v>4</v>
      </c>
      <c r="D5" s="474"/>
      <c r="E5" s="474"/>
      <c r="F5" s="16" t="s">
        <v>5</v>
      </c>
      <c r="G5" s="474"/>
      <c r="H5" s="474"/>
      <c r="I5" s="16" t="s">
        <v>7</v>
      </c>
      <c r="J5" s="474"/>
      <c r="K5" s="474"/>
    </row>
    <row r="6" spans="3:20" ht="12">
      <c r="C6" s="2" t="s">
        <v>8</v>
      </c>
      <c r="D6" s="474"/>
      <c r="E6" s="474"/>
      <c r="F6" s="16" t="s">
        <v>6</v>
      </c>
      <c r="G6" s="474"/>
      <c r="H6" s="474"/>
      <c r="I6" s="16" t="s">
        <v>19</v>
      </c>
      <c r="J6" s="474"/>
      <c r="K6" s="474"/>
      <c r="R6" s="2"/>
      <c r="S6" s="2"/>
      <c r="T6" s="2"/>
    </row>
    <row r="7" spans="18:20" ht="6" customHeight="1">
      <c r="R7" s="2"/>
      <c r="S7" s="2"/>
      <c r="T7" s="2"/>
    </row>
    <row r="8" spans="2:16" s="3" customFormat="1" ht="12">
      <c r="B8" s="48"/>
      <c r="C8" s="477" t="s">
        <v>9</v>
      </c>
      <c r="D8" s="477" t="s">
        <v>10</v>
      </c>
      <c r="E8" s="477" t="s">
        <v>11</v>
      </c>
      <c r="F8" s="477" t="s">
        <v>17</v>
      </c>
      <c r="G8" s="490" t="s">
        <v>38</v>
      </c>
      <c r="H8" s="491"/>
      <c r="I8" s="491"/>
      <c r="J8" s="491"/>
      <c r="K8" s="491"/>
      <c r="L8" s="491"/>
      <c r="M8" s="491"/>
      <c r="N8" s="267"/>
      <c r="O8" s="280"/>
      <c r="P8" s="52"/>
    </row>
    <row r="9" spans="2:16" s="3" customFormat="1" ht="24" customHeight="1">
      <c r="B9" s="49"/>
      <c r="C9" s="478"/>
      <c r="D9" s="478"/>
      <c r="E9" s="478"/>
      <c r="F9" s="478"/>
      <c r="G9" s="42" t="s">
        <v>12</v>
      </c>
      <c r="H9" s="41" t="s">
        <v>61</v>
      </c>
      <c r="I9" s="98" t="s">
        <v>14</v>
      </c>
      <c r="J9" s="99" t="s">
        <v>61</v>
      </c>
      <c r="K9" s="41" t="s">
        <v>82</v>
      </c>
      <c r="L9" s="143" t="s">
        <v>63</v>
      </c>
      <c r="M9" s="43" t="s">
        <v>64</v>
      </c>
      <c r="N9" s="41" t="s">
        <v>174</v>
      </c>
      <c r="O9" s="281" t="s">
        <v>16</v>
      </c>
      <c r="P9" s="53" t="s">
        <v>20</v>
      </c>
    </row>
    <row r="10" spans="2:20" ht="12">
      <c r="B10" s="163"/>
      <c r="C10" s="57" t="s">
        <v>291</v>
      </c>
      <c r="D10" s="90" t="s">
        <v>40</v>
      </c>
      <c r="E10" s="90"/>
      <c r="F10" s="68">
        <v>18408</v>
      </c>
      <c r="G10" s="69" t="s">
        <v>148</v>
      </c>
      <c r="H10" s="70"/>
      <c r="I10" s="69" t="s">
        <v>145</v>
      </c>
      <c r="J10" s="71"/>
      <c r="K10" s="105"/>
      <c r="L10" s="146" t="s">
        <v>105</v>
      </c>
      <c r="M10" s="106"/>
      <c r="N10" s="70" t="s">
        <v>126</v>
      </c>
      <c r="O10" s="412">
        <v>8000</v>
      </c>
      <c r="P10" s="153"/>
      <c r="R10" s="2"/>
      <c r="S10" s="2"/>
      <c r="T10" s="2"/>
    </row>
    <row r="11" spans="2:20" ht="12">
      <c r="B11" s="495" t="s">
        <v>184</v>
      </c>
      <c r="C11" s="57"/>
      <c r="D11" s="88"/>
      <c r="E11" s="88"/>
      <c r="F11" s="58"/>
      <c r="G11" s="59"/>
      <c r="H11" s="60"/>
      <c r="I11" s="59"/>
      <c r="J11" s="61"/>
      <c r="K11" s="108"/>
      <c r="L11" s="144"/>
      <c r="M11" s="109"/>
      <c r="N11" s="60"/>
      <c r="O11" s="412"/>
      <c r="P11" s="54"/>
      <c r="R11" s="2"/>
      <c r="S11" s="2"/>
      <c r="T11" s="2"/>
    </row>
    <row r="12" spans="2:20" ht="12">
      <c r="B12" s="496"/>
      <c r="C12" s="57"/>
      <c r="D12" s="88"/>
      <c r="E12" s="88"/>
      <c r="F12" s="58"/>
      <c r="G12" s="59"/>
      <c r="H12" s="60"/>
      <c r="I12" s="59"/>
      <c r="J12" s="61"/>
      <c r="K12" s="108"/>
      <c r="L12" s="144"/>
      <c r="M12" s="109"/>
      <c r="N12" s="60"/>
      <c r="O12" s="412"/>
      <c r="P12" s="54"/>
      <c r="R12" s="2"/>
      <c r="S12" s="2"/>
      <c r="T12" s="2"/>
    </row>
    <row r="13" spans="2:20" ht="12">
      <c r="B13" s="496"/>
      <c r="C13" s="57"/>
      <c r="D13" s="88"/>
      <c r="E13" s="88"/>
      <c r="F13" s="58"/>
      <c r="G13" s="59"/>
      <c r="H13" s="60"/>
      <c r="I13" s="59"/>
      <c r="J13" s="61"/>
      <c r="K13" s="108"/>
      <c r="L13" s="144"/>
      <c r="M13" s="109"/>
      <c r="N13" s="60"/>
      <c r="O13" s="412"/>
      <c r="P13" s="54"/>
      <c r="R13" s="2"/>
      <c r="S13" s="2"/>
      <c r="T13" s="2"/>
    </row>
    <row r="14" spans="2:20" ht="12">
      <c r="B14" s="496"/>
      <c r="C14" s="57"/>
      <c r="D14" s="88"/>
      <c r="E14" s="88"/>
      <c r="F14" s="58"/>
      <c r="G14" s="59"/>
      <c r="H14" s="60"/>
      <c r="I14" s="59"/>
      <c r="J14" s="61"/>
      <c r="K14" s="108"/>
      <c r="L14" s="144"/>
      <c r="M14" s="109"/>
      <c r="N14" s="60"/>
      <c r="O14" s="412"/>
      <c r="P14" s="54"/>
      <c r="R14" s="2"/>
      <c r="S14" s="2"/>
      <c r="T14" s="2"/>
    </row>
    <row r="15" spans="2:20" ht="12">
      <c r="B15" s="496"/>
      <c r="C15" s="57"/>
      <c r="D15" s="88"/>
      <c r="E15" s="88"/>
      <c r="F15" s="58"/>
      <c r="G15" s="59"/>
      <c r="H15" s="60"/>
      <c r="I15" s="59"/>
      <c r="J15" s="61"/>
      <c r="K15" s="108"/>
      <c r="L15" s="144"/>
      <c r="M15" s="109"/>
      <c r="N15" s="60"/>
      <c r="O15" s="412"/>
      <c r="P15" s="54"/>
      <c r="R15" s="2"/>
      <c r="S15" s="2"/>
      <c r="T15" s="2"/>
    </row>
    <row r="16" spans="2:20" ht="12">
      <c r="B16" s="496"/>
      <c r="C16" s="57"/>
      <c r="D16" s="88"/>
      <c r="E16" s="88"/>
      <c r="F16" s="58"/>
      <c r="G16" s="59"/>
      <c r="H16" s="60"/>
      <c r="I16" s="59"/>
      <c r="J16" s="61"/>
      <c r="K16" s="108"/>
      <c r="L16" s="144"/>
      <c r="M16" s="109"/>
      <c r="N16" s="60"/>
      <c r="O16" s="412"/>
      <c r="P16" s="54"/>
      <c r="R16" s="2"/>
      <c r="S16" s="2"/>
      <c r="T16" s="2"/>
    </row>
    <row r="17" spans="2:20" ht="12">
      <c r="B17" s="496"/>
      <c r="C17" s="57"/>
      <c r="D17" s="88"/>
      <c r="E17" s="88"/>
      <c r="F17" s="58"/>
      <c r="G17" s="59"/>
      <c r="H17" s="60"/>
      <c r="I17" s="59"/>
      <c r="J17" s="61"/>
      <c r="K17" s="108"/>
      <c r="L17" s="144"/>
      <c r="M17" s="109"/>
      <c r="N17" s="60"/>
      <c r="O17" s="412"/>
      <c r="P17" s="54"/>
      <c r="R17" s="2"/>
      <c r="S17" s="2"/>
      <c r="T17" s="2"/>
    </row>
    <row r="18" spans="2:20" ht="12">
      <c r="B18" s="496"/>
      <c r="C18" s="57"/>
      <c r="D18" s="88"/>
      <c r="E18" s="88"/>
      <c r="F18" s="58"/>
      <c r="G18" s="59"/>
      <c r="H18" s="60"/>
      <c r="I18" s="59"/>
      <c r="J18" s="61"/>
      <c r="K18" s="108"/>
      <c r="L18" s="144"/>
      <c r="M18" s="109"/>
      <c r="N18" s="60"/>
      <c r="O18" s="412"/>
      <c r="P18" s="54"/>
      <c r="R18" s="2"/>
      <c r="S18" s="2"/>
      <c r="T18" s="2"/>
    </row>
    <row r="19" spans="2:20" ht="12">
      <c r="B19" s="496"/>
      <c r="C19" s="57"/>
      <c r="D19" s="88"/>
      <c r="E19" s="88"/>
      <c r="F19" s="58"/>
      <c r="G19" s="59"/>
      <c r="H19" s="60"/>
      <c r="I19" s="59"/>
      <c r="J19" s="61"/>
      <c r="K19" s="108"/>
      <c r="L19" s="144"/>
      <c r="M19" s="109"/>
      <c r="N19" s="60"/>
      <c r="O19" s="412"/>
      <c r="P19" s="54"/>
      <c r="R19" s="2"/>
      <c r="S19" s="2"/>
      <c r="T19" s="2"/>
    </row>
    <row r="20" spans="2:20" ht="12">
      <c r="B20" s="496"/>
      <c r="C20" s="57"/>
      <c r="D20" s="88"/>
      <c r="E20" s="88"/>
      <c r="F20" s="58"/>
      <c r="G20" s="59"/>
      <c r="H20" s="60"/>
      <c r="I20" s="59"/>
      <c r="J20" s="61"/>
      <c r="K20" s="108"/>
      <c r="L20" s="144"/>
      <c r="M20" s="109"/>
      <c r="N20" s="60"/>
      <c r="O20" s="412"/>
      <c r="P20" s="54"/>
      <c r="R20" s="2"/>
      <c r="S20" s="2"/>
      <c r="T20" s="2"/>
    </row>
    <row r="21" spans="2:20" ht="12">
      <c r="B21" s="496"/>
      <c r="C21" s="57"/>
      <c r="D21" s="88"/>
      <c r="E21" s="88"/>
      <c r="F21" s="58"/>
      <c r="G21" s="59"/>
      <c r="H21" s="60"/>
      <c r="I21" s="59"/>
      <c r="J21" s="61"/>
      <c r="K21" s="108"/>
      <c r="L21" s="144"/>
      <c r="M21" s="109"/>
      <c r="N21" s="60"/>
      <c r="O21" s="412"/>
      <c r="P21" s="54"/>
      <c r="R21" s="2"/>
      <c r="S21" s="2"/>
      <c r="T21" s="2"/>
    </row>
    <row r="22" spans="2:20" ht="12">
      <c r="B22" s="496"/>
      <c r="C22" s="57"/>
      <c r="D22" s="88"/>
      <c r="E22" s="88"/>
      <c r="F22" s="58"/>
      <c r="G22" s="59"/>
      <c r="H22" s="60"/>
      <c r="I22" s="59"/>
      <c r="J22" s="61"/>
      <c r="K22" s="108"/>
      <c r="L22" s="144"/>
      <c r="M22" s="109"/>
      <c r="N22" s="60"/>
      <c r="O22" s="412"/>
      <c r="P22" s="54"/>
      <c r="R22" s="2"/>
      <c r="S22" s="2"/>
      <c r="T22" s="2"/>
    </row>
    <row r="23" spans="2:20" ht="12">
      <c r="B23" s="496"/>
      <c r="C23" s="57"/>
      <c r="D23" s="88"/>
      <c r="E23" s="88"/>
      <c r="F23" s="58"/>
      <c r="G23" s="59"/>
      <c r="H23" s="60"/>
      <c r="I23" s="59"/>
      <c r="J23" s="61"/>
      <c r="K23" s="108"/>
      <c r="L23" s="144"/>
      <c r="M23" s="109"/>
      <c r="N23" s="60"/>
      <c r="O23" s="412"/>
      <c r="P23" s="54"/>
      <c r="R23" s="2"/>
      <c r="S23" s="2"/>
      <c r="T23" s="2"/>
    </row>
    <row r="24" spans="2:20" ht="12">
      <c r="B24" s="496"/>
      <c r="C24" s="57"/>
      <c r="D24" s="88"/>
      <c r="E24" s="88"/>
      <c r="F24" s="58"/>
      <c r="G24" s="59"/>
      <c r="H24" s="60"/>
      <c r="I24" s="59"/>
      <c r="J24" s="61"/>
      <c r="K24" s="108"/>
      <c r="L24" s="144"/>
      <c r="M24" s="109"/>
      <c r="N24" s="60"/>
      <c r="O24" s="412"/>
      <c r="P24" s="54"/>
      <c r="R24" s="2"/>
      <c r="S24" s="2"/>
      <c r="T24" s="2"/>
    </row>
    <row r="25" spans="2:20" ht="12">
      <c r="B25" s="496"/>
      <c r="C25" s="57"/>
      <c r="D25" s="88"/>
      <c r="E25" s="88"/>
      <c r="F25" s="58"/>
      <c r="G25" s="59"/>
      <c r="H25" s="60"/>
      <c r="I25" s="59"/>
      <c r="J25" s="61"/>
      <c r="K25" s="108"/>
      <c r="L25" s="144"/>
      <c r="M25" s="109"/>
      <c r="N25" s="60"/>
      <c r="O25" s="412"/>
      <c r="P25" s="54"/>
      <c r="R25" s="2"/>
      <c r="S25" s="2"/>
      <c r="T25" s="2"/>
    </row>
    <row r="26" spans="2:20" ht="12">
      <c r="B26" s="497"/>
      <c r="C26" s="62"/>
      <c r="D26" s="89"/>
      <c r="E26" s="89"/>
      <c r="F26" s="63"/>
      <c r="G26" s="64"/>
      <c r="H26" s="65"/>
      <c r="I26" s="64"/>
      <c r="J26" s="66"/>
      <c r="K26" s="111"/>
      <c r="L26" s="145"/>
      <c r="M26" s="112"/>
      <c r="N26" s="65"/>
      <c r="O26" s="412"/>
      <c r="P26" s="55"/>
      <c r="R26" s="2"/>
      <c r="S26" s="2"/>
      <c r="T26" s="2"/>
    </row>
    <row r="27" spans="2:20" ht="12">
      <c r="B27" s="483" t="s">
        <v>62</v>
      </c>
      <c r="C27" s="67"/>
      <c r="D27" s="90"/>
      <c r="E27" s="90"/>
      <c r="F27" s="68"/>
      <c r="G27" s="104"/>
      <c r="H27" s="105"/>
      <c r="I27" s="104"/>
      <c r="J27" s="106"/>
      <c r="K27" s="70"/>
      <c r="L27" s="164"/>
      <c r="M27" s="106"/>
      <c r="N27" s="113"/>
      <c r="O27" s="413"/>
      <c r="P27" s="54"/>
      <c r="R27" s="2"/>
      <c r="S27" s="2"/>
      <c r="T27" s="2"/>
    </row>
    <row r="28" spans="2:20" ht="12">
      <c r="B28" s="484"/>
      <c r="C28" s="57"/>
      <c r="D28" s="88"/>
      <c r="E28" s="88"/>
      <c r="F28" s="58"/>
      <c r="G28" s="107"/>
      <c r="H28" s="108"/>
      <c r="I28" s="107"/>
      <c r="J28" s="109"/>
      <c r="K28" s="60"/>
      <c r="L28" s="165"/>
      <c r="M28" s="109"/>
      <c r="N28" s="103"/>
      <c r="O28" s="412"/>
      <c r="P28" s="54"/>
      <c r="R28" s="2"/>
      <c r="S28" s="2"/>
      <c r="T28" s="2"/>
    </row>
    <row r="29" spans="2:20" ht="12">
      <c r="B29" s="484"/>
      <c r="C29" s="57"/>
      <c r="D29" s="88"/>
      <c r="E29" s="88"/>
      <c r="F29" s="58"/>
      <c r="G29" s="107"/>
      <c r="H29" s="108"/>
      <c r="I29" s="107"/>
      <c r="J29" s="109"/>
      <c r="K29" s="60"/>
      <c r="L29" s="165"/>
      <c r="M29" s="109"/>
      <c r="N29" s="103"/>
      <c r="O29" s="412"/>
      <c r="P29" s="54"/>
      <c r="R29" s="2"/>
      <c r="S29" s="2"/>
      <c r="T29" s="2"/>
    </row>
    <row r="30" spans="2:20" ht="12">
      <c r="B30" s="484"/>
      <c r="C30" s="57"/>
      <c r="D30" s="88"/>
      <c r="E30" s="88"/>
      <c r="F30" s="58"/>
      <c r="G30" s="107"/>
      <c r="H30" s="108"/>
      <c r="I30" s="107"/>
      <c r="J30" s="109"/>
      <c r="K30" s="60"/>
      <c r="L30" s="165"/>
      <c r="M30" s="109"/>
      <c r="N30" s="103"/>
      <c r="O30" s="412"/>
      <c r="P30" s="54"/>
      <c r="R30" s="2"/>
      <c r="S30" s="2"/>
      <c r="T30" s="2"/>
    </row>
    <row r="31" spans="2:20" ht="12">
      <c r="B31" s="484"/>
      <c r="C31" s="57"/>
      <c r="D31" s="88"/>
      <c r="E31" s="88"/>
      <c r="F31" s="58"/>
      <c r="G31" s="107"/>
      <c r="H31" s="108"/>
      <c r="I31" s="107"/>
      <c r="J31" s="109"/>
      <c r="K31" s="60"/>
      <c r="L31" s="165"/>
      <c r="M31" s="109"/>
      <c r="N31" s="103"/>
      <c r="O31" s="412"/>
      <c r="P31" s="54"/>
      <c r="R31" s="2"/>
      <c r="S31" s="2"/>
      <c r="T31" s="2"/>
    </row>
    <row r="32" spans="2:20" ht="12">
      <c r="B32" s="484"/>
      <c r="C32" s="57"/>
      <c r="D32" s="88"/>
      <c r="E32" s="88"/>
      <c r="F32" s="58"/>
      <c r="G32" s="107"/>
      <c r="H32" s="108"/>
      <c r="I32" s="107"/>
      <c r="J32" s="109"/>
      <c r="K32" s="60"/>
      <c r="L32" s="165"/>
      <c r="M32" s="109"/>
      <c r="N32" s="103"/>
      <c r="O32" s="412"/>
      <c r="P32" s="54"/>
      <c r="R32" s="2"/>
      <c r="S32" s="2"/>
      <c r="T32" s="2"/>
    </row>
    <row r="33" spans="2:20" ht="12" customHeight="1">
      <c r="B33" s="484"/>
      <c r="C33" s="57"/>
      <c r="D33" s="88"/>
      <c r="E33" s="88"/>
      <c r="F33" s="58"/>
      <c r="G33" s="107"/>
      <c r="H33" s="108"/>
      <c r="I33" s="107"/>
      <c r="J33" s="109"/>
      <c r="K33" s="60"/>
      <c r="L33" s="165"/>
      <c r="M33" s="109"/>
      <c r="N33" s="103"/>
      <c r="O33" s="412"/>
      <c r="P33" s="54"/>
      <c r="R33" s="2"/>
      <c r="S33" s="2"/>
      <c r="T33" s="2"/>
    </row>
    <row r="34" spans="2:20" ht="12">
      <c r="B34" s="485"/>
      <c r="C34" s="147"/>
      <c r="D34" s="148"/>
      <c r="E34" s="148"/>
      <c r="F34" s="149"/>
      <c r="G34" s="173"/>
      <c r="H34" s="174"/>
      <c r="I34" s="173"/>
      <c r="J34" s="171"/>
      <c r="K34" s="121"/>
      <c r="L34" s="170"/>
      <c r="M34" s="171"/>
      <c r="N34" s="172"/>
      <c r="O34" s="412"/>
      <c r="P34" s="54"/>
      <c r="R34" s="2"/>
      <c r="S34" s="2"/>
      <c r="T34" s="2"/>
    </row>
    <row r="35" spans="2:20" ht="12">
      <c r="B35" s="483" t="s">
        <v>64</v>
      </c>
      <c r="C35" s="67"/>
      <c r="D35" s="90"/>
      <c r="E35" s="90"/>
      <c r="F35" s="68"/>
      <c r="G35" s="104"/>
      <c r="H35" s="105"/>
      <c r="I35" s="104"/>
      <c r="J35" s="106"/>
      <c r="K35" s="105"/>
      <c r="L35" s="164"/>
      <c r="M35" s="71"/>
      <c r="N35" s="4"/>
      <c r="O35" s="412"/>
      <c r="P35" s="54"/>
      <c r="R35" s="2"/>
      <c r="S35" s="2"/>
      <c r="T35" s="2"/>
    </row>
    <row r="36" spans="2:20" ht="12">
      <c r="B36" s="484"/>
      <c r="C36" s="57"/>
      <c r="D36" s="88"/>
      <c r="E36" s="88"/>
      <c r="F36" s="58"/>
      <c r="G36" s="107"/>
      <c r="H36" s="108"/>
      <c r="I36" s="107"/>
      <c r="J36" s="109"/>
      <c r="K36" s="108"/>
      <c r="L36" s="165"/>
      <c r="M36" s="61"/>
      <c r="N36" s="6"/>
      <c r="O36" s="412"/>
      <c r="P36" s="54"/>
      <c r="R36" s="2"/>
      <c r="S36" s="2"/>
      <c r="T36" s="2"/>
    </row>
    <row r="37" spans="2:20" ht="12">
      <c r="B37" s="484"/>
      <c r="C37" s="57"/>
      <c r="D37" s="88"/>
      <c r="E37" s="88"/>
      <c r="F37" s="58"/>
      <c r="G37" s="107"/>
      <c r="H37" s="108"/>
      <c r="I37" s="107"/>
      <c r="J37" s="109"/>
      <c r="K37" s="108"/>
      <c r="L37" s="165"/>
      <c r="M37" s="61"/>
      <c r="N37" s="6"/>
      <c r="O37" s="412"/>
      <c r="P37" s="54"/>
      <c r="R37" s="2"/>
      <c r="S37" s="2"/>
      <c r="T37" s="2"/>
    </row>
    <row r="38" spans="2:20" ht="12">
      <c r="B38" s="484"/>
      <c r="C38" s="57"/>
      <c r="D38" s="88"/>
      <c r="E38" s="88"/>
      <c r="F38" s="58"/>
      <c r="G38" s="107"/>
      <c r="H38" s="108"/>
      <c r="I38" s="107"/>
      <c r="J38" s="109"/>
      <c r="K38" s="108"/>
      <c r="L38" s="165"/>
      <c r="M38" s="61"/>
      <c r="N38" s="6"/>
      <c r="O38" s="412"/>
      <c r="P38" s="54"/>
      <c r="R38" s="2"/>
      <c r="S38" s="2"/>
      <c r="T38" s="2"/>
    </row>
    <row r="39" spans="2:20" ht="12">
      <c r="B39" s="484"/>
      <c r="C39" s="57"/>
      <c r="D39" s="88"/>
      <c r="E39" s="88"/>
      <c r="F39" s="58"/>
      <c r="G39" s="107"/>
      <c r="H39" s="108"/>
      <c r="I39" s="107"/>
      <c r="J39" s="109"/>
      <c r="K39" s="108"/>
      <c r="L39" s="165"/>
      <c r="M39" s="61"/>
      <c r="N39" s="6"/>
      <c r="O39" s="412"/>
      <c r="P39" s="54"/>
      <c r="R39" s="2"/>
      <c r="S39" s="2"/>
      <c r="T39" s="2"/>
    </row>
    <row r="40" spans="2:20" ht="12">
      <c r="B40" s="484"/>
      <c r="C40" s="57"/>
      <c r="D40" s="88"/>
      <c r="E40" s="88"/>
      <c r="F40" s="58"/>
      <c r="G40" s="107"/>
      <c r="H40" s="108"/>
      <c r="I40" s="107"/>
      <c r="J40" s="109"/>
      <c r="K40" s="108"/>
      <c r="L40" s="165"/>
      <c r="M40" s="61"/>
      <c r="N40" s="6"/>
      <c r="O40" s="412"/>
      <c r="P40" s="54"/>
      <c r="R40" s="2"/>
      <c r="S40" s="2"/>
      <c r="T40" s="2"/>
    </row>
    <row r="41" spans="2:20" ht="12" customHeight="1">
      <c r="B41" s="484"/>
      <c r="C41" s="57"/>
      <c r="D41" s="88"/>
      <c r="E41" s="88"/>
      <c r="F41" s="58"/>
      <c r="G41" s="107"/>
      <c r="H41" s="108"/>
      <c r="I41" s="107"/>
      <c r="J41" s="109"/>
      <c r="K41" s="108"/>
      <c r="L41" s="165"/>
      <c r="M41" s="61"/>
      <c r="N41" s="6"/>
      <c r="O41" s="412"/>
      <c r="P41" s="54"/>
      <c r="R41" s="2"/>
      <c r="S41" s="2"/>
      <c r="T41" s="2"/>
    </row>
    <row r="42" spans="2:20" ht="12">
      <c r="B42" s="485"/>
      <c r="C42" s="150"/>
      <c r="D42" s="151"/>
      <c r="E42" s="151"/>
      <c r="F42" s="152"/>
      <c r="G42" s="227"/>
      <c r="H42" s="167"/>
      <c r="I42" s="227"/>
      <c r="J42" s="169"/>
      <c r="K42" s="167"/>
      <c r="L42" s="168"/>
      <c r="M42" s="142"/>
      <c r="N42" s="181"/>
      <c r="O42" s="414"/>
      <c r="P42" s="54"/>
      <c r="R42" s="2"/>
      <c r="S42" s="2"/>
      <c r="T42" s="2"/>
    </row>
    <row r="43" spans="2:20" ht="12">
      <c r="B43" s="500" t="s">
        <v>18</v>
      </c>
      <c r="C43" s="224" t="s">
        <v>134</v>
      </c>
      <c r="D43" s="225"/>
      <c r="E43" s="225"/>
      <c r="F43" s="226" t="s">
        <v>135</v>
      </c>
      <c r="G43" s="498" t="s">
        <v>277</v>
      </c>
      <c r="H43" s="498"/>
      <c r="I43" s="498" t="s">
        <v>278</v>
      </c>
      <c r="J43" s="499"/>
      <c r="K43" s="228"/>
      <c r="L43" s="228"/>
      <c r="M43" s="200"/>
      <c r="N43" s="120"/>
      <c r="O43" s="229"/>
      <c r="P43" s="223"/>
      <c r="R43" s="2"/>
      <c r="S43" s="2"/>
      <c r="T43" s="2"/>
    </row>
    <row r="44" spans="2:20" ht="12" customHeight="1">
      <c r="B44" s="484"/>
      <c r="C44" s="131" t="s">
        <v>292</v>
      </c>
      <c r="D44" s="154"/>
      <c r="E44" s="154"/>
      <c r="F44" s="68">
        <v>18408</v>
      </c>
      <c r="G44" s="175"/>
      <c r="H44" s="134" t="s">
        <v>136</v>
      </c>
      <c r="I44" s="176"/>
      <c r="J44" s="134" t="s">
        <v>45</v>
      </c>
      <c r="K44" s="166"/>
      <c r="L44" s="166"/>
      <c r="M44" s="155"/>
      <c r="N44" s="97"/>
      <c r="O44" s="184"/>
      <c r="P44" s="56"/>
      <c r="R44" s="2"/>
      <c r="S44" s="2"/>
      <c r="T44" s="2"/>
    </row>
    <row r="45" spans="2:20" ht="12">
      <c r="B45" s="484"/>
      <c r="C45" s="57"/>
      <c r="D45" s="92"/>
      <c r="E45" s="92"/>
      <c r="F45" s="58"/>
      <c r="G45" s="114"/>
      <c r="H45" s="60"/>
      <c r="I45" s="115"/>
      <c r="J45" s="60"/>
      <c r="K45" s="115"/>
      <c r="L45" s="115"/>
      <c r="M45" s="13"/>
      <c r="N45" s="6"/>
      <c r="O45" s="185"/>
      <c r="P45" s="56"/>
      <c r="R45" s="2"/>
      <c r="S45" s="2"/>
      <c r="T45" s="2"/>
    </row>
    <row r="46" spans="2:20" ht="12">
      <c r="B46" s="484"/>
      <c r="C46" s="57"/>
      <c r="D46" s="92"/>
      <c r="E46" s="92"/>
      <c r="F46" s="58"/>
      <c r="G46" s="114"/>
      <c r="H46" s="60"/>
      <c r="I46" s="115"/>
      <c r="J46" s="60"/>
      <c r="K46" s="115"/>
      <c r="L46" s="115"/>
      <c r="M46" s="13"/>
      <c r="N46" s="6"/>
      <c r="O46" s="185"/>
      <c r="P46" s="56"/>
      <c r="R46" s="2"/>
      <c r="S46" s="2"/>
      <c r="T46" s="2"/>
    </row>
    <row r="47" spans="2:20" ht="12">
      <c r="B47" s="485"/>
      <c r="C47" s="62"/>
      <c r="D47" s="93"/>
      <c r="E47" s="93"/>
      <c r="F47" s="63"/>
      <c r="G47" s="116"/>
      <c r="H47" s="65"/>
      <c r="I47" s="117"/>
      <c r="J47" s="65"/>
      <c r="K47" s="117"/>
      <c r="L47" s="117"/>
      <c r="M47" s="15"/>
      <c r="N47" s="8"/>
      <c r="O47" s="186"/>
      <c r="P47" s="56"/>
      <c r="R47" s="2"/>
      <c r="S47" s="2"/>
      <c r="T47" s="2"/>
    </row>
    <row r="48" spans="2:20" ht="12">
      <c r="B48" s="475" t="s">
        <v>81</v>
      </c>
      <c r="C48" s="131" t="s">
        <v>292</v>
      </c>
      <c r="D48" s="154"/>
      <c r="E48" s="154"/>
      <c r="F48" s="68">
        <v>18408</v>
      </c>
      <c r="G48" s="175"/>
      <c r="H48" s="134" t="s">
        <v>136</v>
      </c>
      <c r="I48" s="176"/>
      <c r="J48" s="134" t="s">
        <v>45</v>
      </c>
      <c r="K48" s="118"/>
      <c r="L48" s="118"/>
      <c r="M48" s="182"/>
      <c r="N48" s="95"/>
      <c r="O48" s="187"/>
      <c r="P48" s="56"/>
      <c r="R48" s="2"/>
      <c r="S48" s="2"/>
      <c r="T48" s="2"/>
    </row>
    <row r="49" spans="2:20" ht="12">
      <c r="B49" s="484"/>
      <c r="C49" s="150"/>
      <c r="D49" s="177"/>
      <c r="E49" s="177"/>
      <c r="F49" s="183"/>
      <c r="G49" s="178"/>
      <c r="H49" s="179"/>
      <c r="I49" s="179"/>
      <c r="J49" s="179"/>
      <c r="K49" s="179"/>
      <c r="L49" s="179"/>
      <c r="M49" s="180"/>
      <c r="N49" s="181"/>
      <c r="O49" s="188"/>
      <c r="P49" s="56"/>
      <c r="R49" s="2"/>
      <c r="S49" s="2"/>
      <c r="T49" s="2"/>
    </row>
    <row r="50" spans="2:20" ht="12">
      <c r="B50" s="484"/>
      <c r="C50" s="150"/>
      <c r="D50" s="177"/>
      <c r="E50" s="177"/>
      <c r="F50" s="183"/>
      <c r="G50" s="178"/>
      <c r="H50" s="179"/>
      <c r="I50" s="179"/>
      <c r="J50" s="179"/>
      <c r="K50" s="179"/>
      <c r="L50" s="179"/>
      <c r="M50" s="180"/>
      <c r="N50" s="181"/>
      <c r="O50" s="188"/>
      <c r="P50" s="56"/>
      <c r="R50" s="2"/>
      <c r="S50" s="2"/>
      <c r="T50" s="2"/>
    </row>
    <row r="51" spans="2:20" ht="12">
      <c r="B51" s="484"/>
      <c r="C51" s="150"/>
      <c r="D51" s="177"/>
      <c r="E51" s="177"/>
      <c r="F51" s="183"/>
      <c r="G51" s="178"/>
      <c r="H51" s="179"/>
      <c r="I51" s="179"/>
      <c r="J51" s="179"/>
      <c r="K51" s="179"/>
      <c r="L51" s="179"/>
      <c r="M51" s="180"/>
      <c r="N51" s="181"/>
      <c r="O51" s="188"/>
      <c r="P51" s="56"/>
      <c r="R51" s="2"/>
      <c r="S51" s="2"/>
      <c r="T51" s="2"/>
    </row>
    <row r="52" spans="2:20" ht="12">
      <c r="B52" s="485"/>
      <c r="C52" s="62"/>
      <c r="D52" s="93"/>
      <c r="E52" s="93"/>
      <c r="F52" s="110"/>
      <c r="G52" s="116"/>
      <c r="H52" s="117"/>
      <c r="I52" s="117"/>
      <c r="J52" s="117"/>
      <c r="K52" s="117"/>
      <c r="L52" s="117"/>
      <c r="M52" s="15"/>
      <c r="N52" s="8"/>
      <c r="O52" s="186"/>
      <c r="P52" s="56"/>
      <c r="R52" s="2"/>
      <c r="S52" s="2"/>
      <c r="T52" s="2"/>
    </row>
    <row r="53" spans="2:20" ht="12">
      <c r="B53" s="208" t="s">
        <v>88</v>
      </c>
      <c r="C53" s="78" t="s">
        <v>89</v>
      </c>
      <c r="D53" s="79" t="s">
        <v>90</v>
      </c>
      <c r="E53" s="79" t="s">
        <v>91</v>
      </c>
      <c r="F53" s="79"/>
      <c r="G53" s="80">
        <f>COUNTIF(G10:G26,"&lt;&gt;")</f>
        <v>1</v>
      </c>
      <c r="H53" s="81"/>
      <c r="I53" s="80">
        <f>COUNTIF(I10:I26,"&lt;&gt;")</f>
        <v>1</v>
      </c>
      <c r="J53" s="80"/>
      <c r="K53" s="80"/>
      <c r="L53" s="80">
        <f>COUNTIF(L10:L26,"&lt;&gt;")</f>
        <v>1</v>
      </c>
      <c r="M53" s="80"/>
      <c r="N53" s="80">
        <f>COUNTIF(N10:N26,"&lt;&gt;")</f>
        <v>1</v>
      </c>
      <c r="O53" s="76">
        <f>SUM(O10:O42)</f>
        <v>8000</v>
      </c>
      <c r="P53" s="56"/>
      <c r="R53" s="2"/>
      <c r="S53" s="2"/>
      <c r="T53" s="2"/>
    </row>
    <row r="54" spans="2:20" ht="12">
      <c r="B54" s="209"/>
      <c r="C54" s="291">
        <f>COUNTIF(C11:C42,"&lt;&gt;")</f>
        <v>0</v>
      </c>
      <c r="D54" s="291"/>
      <c r="E54" s="291">
        <f>COUNTIF(C48:C52,"&lt;&gt;")</f>
        <v>1</v>
      </c>
      <c r="F54" s="84"/>
      <c r="G54" s="85"/>
      <c r="H54" s="86"/>
      <c r="I54" s="86"/>
      <c r="J54" s="86"/>
      <c r="K54" s="86"/>
      <c r="L54" s="86"/>
      <c r="M54" s="87"/>
      <c r="N54" s="84"/>
      <c r="O54" s="77"/>
      <c r="P54" s="56"/>
      <c r="R54" s="2"/>
      <c r="S54" s="2"/>
      <c r="T54" s="2"/>
    </row>
    <row r="55" ht="12">
      <c r="B55" s="38"/>
    </row>
    <row r="56" ht="12">
      <c r="B56" s="38"/>
    </row>
    <row r="57" spans="2:11" ht="12">
      <c r="B57" s="38"/>
      <c r="K57" s="367" t="s">
        <v>239</v>
      </c>
    </row>
    <row r="58" spans="2:16" ht="12">
      <c r="B58" s="38"/>
      <c r="K58" s="368" t="s">
        <v>234</v>
      </c>
      <c r="L58" s="369"/>
      <c r="M58" s="368" t="s">
        <v>238</v>
      </c>
      <c r="N58" s="369"/>
      <c r="O58" s="369"/>
      <c r="P58" s="370"/>
    </row>
    <row r="59" spans="2:16" ht="12">
      <c r="B59" s="38"/>
      <c r="K59" s="405" t="s">
        <v>235</v>
      </c>
      <c r="L59" s="95"/>
      <c r="M59" s="131"/>
      <c r="N59" s="268"/>
      <c r="O59" s="268"/>
      <c r="P59" s="346"/>
    </row>
    <row r="60" spans="2:16" ht="12">
      <c r="B60" s="38"/>
      <c r="K60" s="372" t="s">
        <v>236</v>
      </c>
      <c r="L60" s="95"/>
      <c r="M60" s="57"/>
      <c r="N60" s="197"/>
      <c r="O60" s="197"/>
      <c r="P60" s="322"/>
    </row>
    <row r="61" spans="2:16" ht="12.75">
      <c r="B61" s="38" t="s">
        <v>35</v>
      </c>
      <c r="C61" s="2" t="s">
        <v>37</v>
      </c>
      <c r="K61" s="373" t="s">
        <v>237</v>
      </c>
      <c r="L61" s="17"/>
      <c r="M61" s="62"/>
      <c r="N61" s="198"/>
      <c r="O61" s="198"/>
      <c r="P61" s="323"/>
    </row>
    <row r="62" spans="2:3" ht="12">
      <c r="B62" s="38"/>
      <c r="C62" s="2" t="s">
        <v>87</v>
      </c>
    </row>
    <row r="63" spans="2:3" ht="12">
      <c r="B63" s="38"/>
      <c r="C63" s="2" t="s">
        <v>132</v>
      </c>
    </row>
    <row r="64" spans="2:3" ht="12">
      <c r="B64" s="38"/>
      <c r="C64" s="2" t="s">
        <v>133</v>
      </c>
    </row>
    <row r="65" ht="12">
      <c r="B65" s="38"/>
    </row>
    <row r="66" ht="12">
      <c r="B66" s="38"/>
    </row>
    <row r="67" spans="2:20" s="18" customFormat="1" ht="12">
      <c r="B67" s="18" t="s">
        <v>21</v>
      </c>
      <c r="R67" s="100"/>
      <c r="S67" s="100"/>
      <c r="T67" s="100"/>
    </row>
    <row r="68" spans="2:21" s="18" customFormat="1" ht="12">
      <c r="B68" s="45" t="s">
        <v>32</v>
      </c>
      <c r="C68" s="45" t="s">
        <v>33</v>
      </c>
      <c r="D68" s="46"/>
      <c r="E68" s="46" t="s">
        <v>34</v>
      </c>
      <c r="F68" s="390" t="s">
        <v>263</v>
      </c>
      <c r="G68" s="396" t="s">
        <v>264</v>
      </c>
      <c r="H68" s="47"/>
      <c r="J68" s="45" t="s">
        <v>32</v>
      </c>
      <c r="K68" s="45" t="s">
        <v>33</v>
      </c>
      <c r="L68" s="46"/>
      <c r="M68" s="46" t="s">
        <v>34</v>
      </c>
      <c r="N68" s="204"/>
      <c r="O68" s="396"/>
      <c r="P68" s="401" t="s">
        <v>263</v>
      </c>
      <c r="Q68" s="46"/>
      <c r="R68" s="47" t="s">
        <v>264</v>
      </c>
      <c r="T68" s="100"/>
      <c r="U68" s="100"/>
    </row>
    <row r="69" spans="2:21" s="21" customFormat="1" ht="12" customHeight="1">
      <c r="B69" s="466" t="s">
        <v>57</v>
      </c>
      <c r="C69" s="236"/>
      <c r="D69" s="235"/>
      <c r="E69" s="232"/>
      <c r="F69" s="233"/>
      <c r="G69" s="234"/>
      <c r="H69" s="23"/>
      <c r="I69" s="22"/>
      <c r="J69" s="489" t="s">
        <v>58</v>
      </c>
      <c r="K69" s="156" t="s">
        <v>252</v>
      </c>
      <c r="L69" s="263" t="s">
        <v>257</v>
      </c>
      <c r="M69" s="158"/>
      <c r="N69" s="402"/>
      <c r="O69" s="402"/>
      <c r="P69" s="384">
        <v>1000</v>
      </c>
      <c r="Q69" s="402"/>
      <c r="R69" s="384">
        <v>1000</v>
      </c>
      <c r="T69" s="100"/>
      <c r="U69" s="100"/>
    </row>
    <row r="70" spans="2:21" s="19" customFormat="1" ht="12">
      <c r="B70" s="467"/>
      <c r="C70" s="36" t="s">
        <v>110</v>
      </c>
      <c r="D70" s="32" t="s">
        <v>77</v>
      </c>
      <c r="E70" s="22"/>
      <c r="F70" s="203">
        <v>1000</v>
      </c>
      <c r="G70" s="393"/>
      <c r="H70" s="397">
        <v>1000</v>
      </c>
      <c r="I70" s="25"/>
      <c r="J70" s="484"/>
      <c r="K70" s="123" t="s">
        <v>251</v>
      </c>
      <c r="L70" s="33" t="s">
        <v>256</v>
      </c>
      <c r="M70" s="126"/>
      <c r="N70" s="25"/>
      <c r="O70" s="25"/>
      <c r="P70" s="385">
        <v>2000</v>
      </c>
      <c r="Q70" s="25"/>
      <c r="R70" s="385">
        <v>2500</v>
      </c>
      <c r="S70" s="19" t="s">
        <v>265</v>
      </c>
      <c r="T70" s="100"/>
      <c r="U70" s="100"/>
    </row>
    <row r="71" spans="2:21" s="19" customFormat="1" ht="12">
      <c r="B71" s="467"/>
      <c r="C71" s="123" t="s">
        <v>109</v>
      </c>
      <c r="D71" s="33" t="s">
        <v>78</v>
      </c>
      <c r="E71" s="25"/>
      <c r="F71" s="201">
        <v>1000</v>
      </c>
      <c r="G71" s="393"/>
      <c r="H71" s="397">
        <v>1000</v>
      </c>
      <c r="I71" s="25"/>
      <c r="J71" s="484"/>
      <c r="K71" s="129" t="s">
        <v>144</v>
      </c>
      <c r="L71" s="264" t="s">
        <v>74</v>
      </c>
      <c r="M71" s="126"/>
      <c r="N71" s="25"/>
      <c r="O71" s="25"/>
      <c r="P71" s="385">
        <v>2000</v>
      </c>
      <c r="Q71" s="25"/>
      <c r="R71" s="385">
        <v>2500</v>
      </c>
      <c r="T71" s="100"/>
      <c r="U71" s="100"/>
    </row>
    <row r="72" spans="2:21" s="19" customFormat="1" ht="12">
      <c r="B72" s="467"/>
      <c r="C72" s="123" t="s">
        <v>130</v>
      </c>
      <c r="D72" s="33" t="s">
        <v>128</v>
      </c>
      <c r="E72" s="25"/>
      <c r="F72" s="201">
        <v>2000</v>
      </c>
      <c r="G72" s="393"/>
      <c r="H72" s="398">
        <v>2500</v>
      </c>
      <c r="I72" s="25"/>
      <c r="J72" s="484"/>
      <c r="K72" s="129" t="s">
        <v>126</v>
      </c>
      <c r="L72" s="264" t="s">
        <v>75</v>
      </c>
      <c r="M72" s="125"/>
      <c r="N72" s="25"/>
      <c r="O72" s="25"/>
      <c r="P72" s="386">
        <v>2000</v>
      </c>
      <c r="Q72" s="25"/>
      <c r="R72" s="385">
        <v>2500</v>
      </c>
      <c r="T72" s="100"/>
      <c r="U72" s="100"/>
    </row>
    <row r="73" spans="2:21" s="19" customFormat="1" ht="12">
      <c r="B73" s="467"/>
      <c r="C73" s="123" t="s">
        <v>144</v>
      </c>
      <c r="D73" s="33" t="s">
        <v>65</v>
      </c>
      <c r="E73" s="25"/>
      <c r="F73" s="201">
        <v>2000</v>
      </c>
      <c r="G73" s="393"/>
      <c r="H73" s="398">
        <v>2500</v>
      </c>
      <c r="I73" s="25"/>
      <c r="J73" s="484"/>
      <c r="K73" s="129" t="s">
        <v>145</v>
      </c>
      <c r="L73" s="264" t="s">
        <v>76</v>
      </c>
      <c r="M73" s="125"/>
      <c r="N73" s="25"/>
      <c r="O73" s="25"/>
      <c r="P73" s="386">
        <v>2000</v>
      </c>
      <c r="Q73" s="25"/>
      <c r="R73" s="385">
        <v>2500</v>
      </c>
      <c r="T73" s="100"/>
      <c r="U73" s="100"/>
    </row>
    <row r="74" spans="2:21" s="19" customFormat="1" ht="12">
      <c r="B74" s="467"/>
      <c r="C74" s="123" t="s">
        <v>126</v>
      </c>
      <c r="D74" s="33" t="s">
        <v>66</v>
      </c>
      <c r="E74" s="25"/>
      <c r="F74" s="201">
        <v>2000</v>
      </c>
      <c r="G74" s="393"/>
      <c r="H74" s="398">
        <v>2500</v>
      </c>
      <c r="I74" s="25"/>
      <c r="J74" s="484"/>
      <c r="K74" s="37"/>
      <c r="L74" s="265"/>
      <c r="M74" s="95"/>
      <c r="N74" s="25"/>
      <c r="O74" s="25"/>
      <c r="P74" s="387"/>
      <c r="Q74" s="25"/>
      <c r="R74" s="387"/>
      <c r="T74" s="100"/>
      <c r="U74" s="100"/>
    </row>
    <row r="75" spans="2:21" s="19" customFormat="1" ht="12">
      <c r="B75" s="467"/>
      <c r="C75" s="123" t="s">
        <v>145</v>
      </c>
      <c r="D75" s="33" t="s">
        <v>67</v>
      </c>
      <c r="E75" s="25"/>
      <c r="F75" s="201">
        <v>2000</v>
      </c>
      <c r="G75" s="393"/>
      <c r="H75" s="398">
        <v>2500</v>
      </c>
      <c r="I75" s="25"/>
      <c r="J75" s="484"/>
      <c r="K75" s="129" t="s">
        <v>253</v>
      </c>
      <c r="L75" s="264" t="s">
        <v>258</v>
      </c>
      <c r="M75" s="126"/>
      <c r="N75" s="25"/>
      <c r="O75" s="25"/>
      <c r="P75" s="385">
        <v>1000</v>
      </c>
      <c r="Q75" s="25"/>
      <c r="R75" s="385">
        <v>1000</v>
      </c>
      <c r="T75" s="100"/>
      <c r="U75" s="100"/>
    </row>
    <row r="76" spans="2:21" s="19" customFormat="1" ht="12">
      <c r="B76" s="467"/>
      <c r="C76" s="123" t="s">
        <v>146</v>
      </c>
      <c r="D76" s="33" t="s">
        <v>68</v>
      </c>
      <c r="E76" s="25"/>
      <c r="F76" s="201">
        <v>2000</v>
      </c>
      <c r="G76" s="393"/>
      <c r="H76" s="398">
        <v>2500</v>
      </c>
      <c r="I76" s="25"/>
      <c r="J76" s="484"/>
      <c r="K76" s="123" t="s">
        <v>254</v>
      </c>
      <c r="L76" s="33" t="s">
        <v>259</v>
      </c>
      <c r="M76" s="126"/>
      <c r="N76" s="25"/>
      <c r="O76" s="25"/>
      <c r="P76" s="385">
        <v>2000</v>
      </c>
      <c r="Q76" s="25"/>
      <c r="R76" s="385">
        <v>2500</v>
      </c>
      <c r="S76" s="19" t="s">
        <v>265</v>
      </c>
      <c r="T76" s="100"/>
      <c r="U76" s="100"/>
    </row>
    <row r="77" spans="2:21" s="19" customFormat="1" ht="12">
      <c r="B77" s="467"/>
      <c r="C77" s="123" t="s">
        <v>147</v>
      </c>
      <c r="D77" s="33" t="s">
        <v>69</v>
      </c>
      <c r="E77" s="25"/>
      <c r="F77" s="201">
        <v>2000</v>
      </c>
      <c r="G77" s="393"/>
      <c r="H77" s="398">
        <v>2500</v>
      </c>
      <c r="I77" s="25"/>
      <c r="J77" s="484"/>
      <c r="K77" s="129" t="s">
        <v>117</v>
      </c>
      <c r="L77" s="264" t="s">
        <v>255</v>
      </c>
      <c r="M77" s="126"/>
      <c r="N77" s="25"/>
      <c r="O77" s="25"/>
      <c r="P77" s="385">
        <v>2000</v>
      </c>
      <c r="Q77" s="25"/>
      <c r="R77" s="385">
        <v>2500</v>
      </c>
      <c r="T77" s="100"/>
      <c r="U77" s="100"/>
    </row>
    <row r="78" spans="2:21" s="20" customFormat="1" ht="12">
      <c r="B78" s="467"/>
      <c r="C78" s="123" t="s">
        <v>148</v>
      </c>
      <c r="D78" s="32" t="s">
        <v>70</v>
      </c>
      <c r="E78" s="25"/>
      <c r="F78" s="201">
        <v>2000</v>
      </c>
      <c r="G78" s="394"/>
      <c r="H78" s="398">
        <v>2500</v>
      </c>
      <c r="I78" s="27"/>
      <c r="J78" s="485"/>
      <c r="K78" s="130"/>
      <c r="L78" s="266"/>
      <c r="M78" s="127"/>
      <c r="N78" s="122"/>
      <c r="O78" s="122"/>
      <c r="P78" s="388"/>
      <c r="Q78" s="122"/>
      <c r="R78" s="388"/>
      <c r="T78" s="100"/>
      <c r="U78" s="100"/>
    </row>
    <row r="79" spans="2:21" s="20" customFormat="1" ht="12">
      <c r="B79" s="467"/>
      <c r="C79" s="446" t="s">
        <v>193</v>
      </c>
      <c r="D79" s="33" t="s">
        <v>250</v>
      </c>
      <c r="E79" s="234"/>
      <c r="F79" s="201">
        <v>2000</v>
      </c>
      <c r="G79" s="394"/>
      <c r="H79" s="398">
        <v>2500</v>
      </c>
      <c r="I79" s="27"/>
      <c r="J79" s="262"/>
      <c r="K79" s="262"/>
      <c r="L79" s="262"/>
      <c r="M79" s="25"/>
      <c r="N79" s="25"/>
      <c r="P79" s="25"/>
      <c r="Q79" s="25"/>
      <c r="R79" s="25"/>
      <c r="T79" s="100"/>
      <c r="U79" s="100"/>
    </row>
    <row r="80" spans="2:21" s="20" customFormat="1" ht="13.5">
      <c r="B80" s="467"/>
      <c r="C80" s="446" t="s">
        <v>194</v>
      </c>
      <c r="D80" s="32" t="s">
        <v>302</v>
      </c>
      <c r="E80" s="25"/>
      <c r="F80" s="201">
        <v>2000</v>
      </c>
      <c r="G80" s="394"/>
      <c r="H80" s="398">
        <v>2500</v>
      </c>
      <c r="I80" s="27"/>
      <c r="J80" s="361" t="s">
        <v>261</v>
      </c>
      <c r="K80" s="156" t="s">
        <v>242</v>
      </c>
      <c r="L80" s="211" t="s">
        <v>260</v>
      </c>
      <c r="M80" s="157"/>
      <c r="N80" s="279"/>
      <c r="O80" s="389"/>
      <c r="P80" s="391">
        <v>2000</v>
      </c>
      <c r="Q80" s="389"/>
      <c r="R80" s="403">
        <v>2500</v>
      </c>
      <c r="S80" s="19" t="s">
        <v>351</v>
      </c>
      <c r="T80" s="100"/>
      <c r="U80" s="100"/>
    </row>
    <row r="81" spans="2:21" ht="13.5">
      <c r="B81" s="467"/>
      <c r="C81" s="216" t="s">
        <v>115</v>
      </c>
      <c r="D81" s="33" t="s">
        <v>79</v>
      </c>
      <c r="E81" s="25"/>
      <c r="F81" s="201">
        <v>1000</v>
      </c>
      <c r="G81" s="394"/>
      <c r="H81" s="397">
        <v>1000</v>
      </c>
      <c r="I81" s="95"/>
      <c r="J81" s="360" t="s">
        <v>262</v>
      </c>
      <c r="K81" s="130" t="s">
        <v>117</v>
      </c>
      <c r="L81" s="128" t="s">
        <v>102</v>
      </c>
      <c r="M81" s="161"/>
      <c r="N81" s="205"/>
      <c r="O81" s="17"/>
      <c r="P81" s="392">
        <v>2000</v>
      </c>
      <c r="Q81" s="122"/>
      <c r="R81" s="404">
        <v>2500</v>
      </c>
      <c r="S81" s="19" t="s">
        <v>351</v>
      </c>
      <c r="U81" s="100"/>
    </row>
    <row r="82" spans="2:21" ht="12">
      <c r="B82" s="467"/>
      <c r="C82" s="216" t="s">
        <v>114</v>
      </c>
      <c r="D82" s="33" t="s">
        <v>80</v>
      </c>
      <c r="E82" s="25"/>
      <c r="F82" s="201">
        <v>1000</v>
      </c>
      <c r="G82" s="395"/>
      <c r="H82" s="397">
        <v>1000</v>
      </c>
      <c r="I82" s="25"/>
      <c r="J82" s="25"/>
      <c r="K82" s="27"/>
      <c r="L82" s="27"/>
      <c r="M82" s="27"/>
      <c r="N82" s="27"/>
      <c r="O82" s="27"/>
      <c r="P82" s="383"/>
      <c r="Q82" s="383"/>
      <c r="R82" s="383"/>
      <c r="S82" s="174"/>
      <c r="U82" s="100"/>
    </row>
    <row r="83" spans="2:21" ht="12">
      <c r="B83" s="467"/>
      <c r="C83" s="216" t="s">
        <v>131</v>
      </c>
      <c r="D83" s="33" t="s">
        <v>129</v>
      </c>
      <c r="E83" s="25"/>
      <c r="F83" s="201">
        <v>2000</v>
      </c>
      <c r="G83" s="395"/>
      <c r="H83" s="398">
        <v>2500</v>
      </c>
      <c r="I83" s="444"/>
      <c r="J83" s="431"/>
      <c r="K83" s="24"/>
      <c r="L83" s="234"/>
      <c r="M83" s="27"/>
      <c r="N83" s="27"/>
      <c r="O83" s="27"/>
      <c r="P83" s="383"/>
      <c r="Q83" s="383"/>
      <c r="R83" s="383"/>
      <c r="S83" s="174"/>
      <c r="U83" s="100"/>
    </row>
    <row r="84" spans="2:21" ht="12">
      <c r="B84" s="467"/>
      <c r="C84" s="216" t="s">
        <v>125</v>
      </c>
      <c r="D84" s="33" t="s">
        <v>71</v>
      </c>
      <c r="E84" s="25"/>
      <c r="F84" s="201">
        <v>2000</v>
      </c>
      <c r="G84" s="395"/>
      <c r="H84" s="398">
        <v>2500</v>
      </c>
      <c r="I84" s="34"/>
      <c r="J84" s="431"/>
      <c r="K84" s="22"/>
      <c r="L84" s="25"/>
      <c r="M84" s="95"/>
      <c r="N84" s="95"/>
      <c r="O84" s="95"/>
      <c r="P84" s="243"/>
      <c r="Q84" s="243"/>
      <c r="R84" s="243"/>
      <c r="S84" s="174"/>
      <c r="U84" s="100"/>
    </row>
    <row r="85" spans="2:21" s="18" customFormat="1" ht="12">
      <c r="B85" s="467"/>
      <c r="C85" s="216" t="s">
        <v>142</v>
      </c>
      <c r="D85" s="33" t="s">
        <v>72</v>
      </c>
      <c r="E85" s="25"/>
      <c r="F85" s="201">
        <v>2000</v>
      </c>
      <c r="G85" s="395"/>
      <c r="H85" s="398">
        <v>2500</v>
      </c>
      <c r="I85" s="25"/>
      <c r="J85" s="431"/>
      <c r="K85" s="24"/>
      <c r="L85" s="234"/>
      <c r="M85" s="95"/>
      <c r="N85" s="95"/>
      <c r="O85" s="95"/>
      <c r="P85" s="243"/>
      <c r="Q85" s="243"/>
      <c r="R85" s="243"/>
      <c r="S85" s="174"/>
      <c r="T85" s="100"/>
      <c r="U85" s="100"/>
    </row>
    <row r="86" spans="1:21" ht="12">
      <c r="A86" s="96"/>
      <c r="B86" s="468"/>
      <c r="C86" s="217" t="s">
        <v>143</v>
      </c>
      <c r="D86" s="162" t="s">
        <v>73</v>
      </c>
      <c r="E86" s="17"/>
      <c r="F86" s="205">
        <v>2000</v>
      </c>
      <c r="G86" s="399"/>
      <c r="H86" s="400">
        <v>2500</v>
      </c>
      <c r="I86" s="34"/>
      <c r="J86" s="25"/>
      <c r="K86" s="95"/>
      <c r="L86" s="95"/>
      <c r="M86" s="95"/>
      <c r="N86" s="95"/>
      <c r="O86" s="95"/>
      <c r="P86" s="243"/>
      <c r="Q86" s="243"/>
      <c r="R86" s="243"/>
      <c r="S86" s="174"/>
      <c r="U86" s="100"/>
    </row>
    <row r="87" spans="1:19" ht="12" customHeight="1">
      <c r="A87" s="95"/>
      <c r="B87" s="432"/>
      <c r="C87" s="427"/>
      <c r="F87" s="206"/>
      <c r="G87" s="19"/>
      <c r="H87" s="19"/>
      <c r="I87" s="95"/>
      <c r="J87" s="160"/>
      <c r="K87" s="95"/>
      <c r="L87" s="95"/>
      <c r="M87" s="95"/>
      <c r="N87" s="95"/>
      <c r="O87" s="95"/>
      <c r="P87" s="243"/>
      <c r="Q87" s="243"/>
      <c r="R87" s="174"/>
      <c r="S87" s="174"/>
    </row>
    <row r="88" spans="2:19" ht="12" customHeight="1">
      <c r="B88" s="501" t="s">
        <v>63</v>
      </c>
      <c r="C88" s="129" t="s">
        <v>104</v>
      </c>
      <c r="D88" s="456" t="s">
        <v>341</v>
      </c>
      <c r="E88" s="157"/>
      <c r="F88" s="279">
        <v>2000</v>
      </c>
      <c r="G88" s="157"/>
      <c r="H88" s="428">
        <v>2500</v>
      </c>
      <c r="I88" s="95"/>
      <c r="J88" s="160"/>
      <c r="K88" s="95"/>
      <c r="L88" s="95"/>
      <c r="M88" s="95"/>
      <c r="N88" s="95"/>
      <c r="O88" s="95"/>
      <c r="P88" s="243"/>
      <c r="Q88" s="243"/>
      <c r="R88" s="174"/>
      <c r="S88" s="174"/>
    </row>
    <row r="89" spans="2:19" ht="12" customHeight="1">
      <c r="B89" s="502"/>
      <c r="C89" s="129" t="s">
        <v>105</v>
      </c>
      <c r="D89" s="457" t="s">
        <v>342</v>
      </c>
      <c r="E89" s="160"/>
      <c r="F89" s="207">
        <v>2000</v>
      </c>
      <c r="G89" s="160"/>
      <c r="H89" s="429">
        <v>2500</v>
      </c>
      <c r="I89" s="95"/>
      <c r="J89" s="95"/>
      <c r="K89" s="95"/>
      <c r="L89" s="95"/>
      <c r="M89" s="95"/>
      <c r="N89" s="95"/>
      <c r="O89" s="95"/>
      <c r="P89" s="243"/>
      <c r="Q89" s="243"/>
      <c r="R89" s="174"/>
      <c r="S89" s="174"/>
    </row>
    <row r="90" spans="2:19" ht="12">
      <c r="B90" s="502"/>
      <c r="C90" s="129" t="s">
        <v>106</v>
      </c>
      <c r="D90" s="457" t="s">
        <v>343</v>
      </c>
      <c r="E90" s="160"/>
      <c r="F90" s="207">
        <v>2000</v>
      </c>
      <c r="G90" s="160"/>
      <c r="H90" s="429">
        <v>2500</v>
      </c>
      <c r="I90" s="95"/>
      <c r="J90" s="125"/>
      <c r="K90" s="95"/>
      <c r="L90" s="95"/>
      <c r="M90" s="95"/>
      <c r="N90" s="95"/>
      <c r="O90" s="95"/>
      <c r="P90" s="243"/>
      <c r="Q90" s="243"/>
      <c r="R90" s="174"/>
      <c r="S90" s="174"/>
    </row>
    <row r="91" spans="2:19" ht="12">
      <c r="B91" s="502"/>
      <c r="C91" s="129" t="s">
        <v>107</v>
      </c>
      <c r="D91" s="457" t="s">
        <v>344</v>
      </c>
      <c r="E91" s="160"/>
      <c r="F91" s="207">
        <v>2000</v>
      </c>
      <c r="G91" s="160"/>
      <c r="H91" s="429">
        <v>2500</v>
      </c>
      <c r="P91" s="243"/>
      <c r="Q91" s="243"/>
      <c r="R91" s="174"/>
      <c r="S91" s="174"/>
    </row>
    <row r="92" spans="2:19" ht="12">
      <c r="B92" s="502"/>
      <c r="C92" s="129" t="s">
        <v>111</v>
      </c>
      <c r="D92" s="457" t="s">
        <v>341</v>
      </c>
      <c r="E92" s="261"/>
      <c r="F92" s="207">
        <v>2000</v>
      </c>
      <c r="G92" s="95"/>
      <c r="H92" s="429">
        <v>2500</v>
      </c>
      <c r="P92" s="243"/>
      <c r="Q92" s="243"/>
      <c r="R92" s="174"/>
      <c r="S92" s="174"/>
    </row>
    <row r="93" spans="2:19" ht="12">
      <c r="B93" s="502"/>
      <c r="C93" s="129" t="s">
        <v>112</v>
      </c>
      <c r="D93" s="457" t="s">
        <v>342</v>
      </c>
      <c r="E93" s="125"/>
      <c r="F93" s="207">
        <v>2000</v>
      </c>
      <c r="G93" s="125"/>
      <c r="H93" s="429">
        <v>2500</v>
      </c>
      <c r="P93" s="243"/>
      <c r="Q93" s="243"/>
      <c r="R93" s="174"/>
      <c r="S93" s="174"/>
    </row>
    <row r="94" spans="2:19" ht="12">
      <c r="B94" s="502"/>
      <c r="C94" s="129" t="s">
        <v>345</v>
      </c>
      <c r="D94" s="457" t="s">
        <v>343</v>
      </c>
      <c r="E94" s="95"/>
      <c r="F94" s="207">
        <v>2000</v>
      </c>
      <c r="G94" s="125"/>
      <c r="H94" s="429">
        <v>2500</v>
      </c>
      <c r="P94" s="243"/>
      <c r="Q94" s="243"/>
      <c r="R94" s="174"/>
      <c r="S94" s="174"/>
    </row>
    <row r="95" spans="2:19" ht="12">
      <c r="B95" s="503"/>
      <c r="C95" s="130" t="s">
        <v>346</v>
      </c>
      <c r="D95" s="458" t="s">
        <v>344</v>
      </c>
      <c r="E95" s="17"/>
      <c r="F95" s="205">
        <v>2000</v>
      </c>
      <c r="G95" s="128"/>
      <c r="H95" s="430">
        <v>2500</v>
      </c>
      <c r="P95" s="243"/>
      <c r="Q95" s="243"/>
      <c r="R95" s="174"/>
      <c r="S95" s="174"/>
    </row>
  </sheetData>
  <sheetProtection/>
  <mergeCells count="23">
    <mergeCell ref="B88:B95"/>
    <mergeCell ref="B69:B86"/>
    <mergeCell ref="D8:D9"/>
    <mergeCell ref="E8:E9"/>
    <mergeCell ref="B35:B42"/>
    <mergeCell ref="C8:C9"/>
    <mergeCell ref="F8:F9"/>
    <mergeCell ref="D5:E5"/>
    <mergeCell ref="I3:J3"/>
    <mergeCell ref="I4:J4"/>
    <mergeCell ref="J6:K6"/>
    <mergeCell ref="J5:K5"/>
    <mergeCell ref="G5:H5"/>
    <mergeCell ref="J69:J78"/>
    <mergeCell ref="D6:E6"/>
    <mergeCell ref="B48:B52"/>
    <mergeCell ref="B11:B26"/>
    <mergeCell ref="G43:H43"/>
    <mergeCell ref="I43:J43"/>
    <mergeCell ref="B43:B47"/>
    <mergeCell ref="G8:M8"/>
    <mergeCell ref="G6:H6"/>
    <mergeCell ref="B27:B34"/>
  </mergeCells>
  <printOptions/>
  <pageMargins left="0.44" right="0.18" top="0.23" bottom="0.19" header="0.4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D17" sqref="D17:K17"/>
    </sheetView>
  </sheetViews>
  <sheetFormatPr defaultColWidth="8.8515625" defaultRowHeight="12"/>
  <cols>
    <col min="1" max="1" width="1.8515625" style="2" customWidth="1"/>
    <col min="2" max="2" width="5.421875" style="1" customWidth="1"/>
    <col min="3" max="3" width="8.140625" style="2" customWidth="1"/>
    <col min="4" max="4" width="7.421875" style="2" customWidth="1"/>
    <col min="5" max="5" width="8.8515625" style="2" customWidth="1"/>
    <col min="6" max="6" width="13.421875" style="2" customWidth="1"/>
    <col min="7" max="13" width="5.421875" style="2" customWidth="1"/>
    <col min="14" max="14" width="4.7109375" style="2" customWidth="1"/>
    <col min="15" max="15" width="8.00390625" style="2" customWidth="1"/>
    <col min="16" max="16" width="6.421875" style="2" bestFit="1" customWidth="1"/>
    <col min="17" max="17" width="1.421875" style="2" customWidth="1"/>
    <col min="18" max="18" width="9.00390625" style="100" bestFit="1" customWidth="1"/>
    <col min="19" max="20" width="6.8515625" style="100" customWidth="1"/>
    <col min="21" max="16384" width="8.8515625" style="2" customWidth="1"/>
  </cols>
  <sheetData>
    <row r="1" ht="13.5">
      <c r="C1" s="72" t="s">
        <v>339</v>
      </c>
    </row>
    <row r="2" ht="3" customHeight="1"/>
    <row r="3" spans="2:12" ht="12">
      <c r="B3" s="2" t="s">
        <v>0</v>
      </c>
      <c r="H3" s="16" t="s">
        <v>2</v>
      </c>
      <c r="I3" s="474"/>
      <c r="J3" s="474"/>
      <c r="K3" s="213"/>
      <c r="L3" s="213"/>
    </row>
    <row r="4" spans="2:12" ht="12">
      <c r="B4" s="2" t="s">
        <v>1</v>
      </c>
      <c r="H4" s="16" t="s">
        <v>3</v>
      </c>
      <c r="I4" s="474"/>
      <c r="J4" s="474"/>
      <c r="K4" s="213"/>
      <c r="L4" s="213"/>
    </row>
    <row r="5" spans="2:11" ht="12">
      <c r="B5" s="2"/>
      <c r="C5" s="16" t="s">
        <v>4</v>
      </c>
      <c r="D5" s="474"/>
      <c r="E5" s="474"/>
      <c r="F5" s="16" t="s">
        <v>5</v>
      </c>
      <c r="G5" s="474"/>
      <c r="H5" s="474"/>
      <c r="I5" s="16" t="s">
        <v>7</v>
      </c>
      <c r="J5" s="474"/>
      <c r="K5" s="474"/>
    </row>
    <row r="6" spans="3:11" ht="12">
      <c r="C6" s="2" t="s">
        <v>8</v>
      </c>
      <c r="D6" s="474"/>
      <c r="E6" s="474"/>
      <c r="F6" s="16" t="s">
        <v>6</v>
      </c>
      <c r="G6" s="474"/>
      <c r="H6" s="474"/>
      <c r="I6" s="16" t="s">
        <v>19</v>
      </c>
      <c r="J6" s="474"/>
      <c r="K6" s="474"/>
    </row>
    <row r="7" ht="14.25" customHeight="1">
      <c r="C7" s="2" t="s">
        <v>334</v>
      </c>
    </row>
    <row r="8" spans="3:5" s="3" customFormat="1" ht="12" customHeight="1">
      <c r="C8" s="471">
        <v>41341</v>
      </c>
      <c r="D8" s="459"/>
      <c r="E8" s="190" t="s">
        <v>325</v>
      </c>
    </row>
    <row r="9" spans="3:11" s="3" customFormat="1" ht="24" customHeight="1">
      <c r="C9" s="101" t="s">
        <v>41</v>
      </c>
      <c r="D9" s="102" t="s">
        <v>42</v>
      </c>
      <c r="E9" s="189" t="s">
        <v>43</v>
      </c>
      <c r="F9" s="460" t="s">
        <v>329</v>
      </c>
      <c r="G9" s="461"/>
      <c r="H9" s="461"/>
      <c r="I9" s="461"/>
      <c r="J9" s="461"/>
      <c r="K9" s="461"/>
    </row>
    <row r="10" spans="2:20" ht="12">
      <c r="B10" s="2" t="s">
        <v>326</v>
      </c>
      <c r="C10" s="450">
        <v>5</v>
      </c>
      <c r="D10" s="71">
        <v>7</v>
      </c>
      <c r="E10" s="194">
        <v>7</v>
      </c>
      <c r="F10" s="462"/>
      <c r="G10" s="463"/>
      <c r="H10" s="463"/>
      <c r="I10" s="463"/>
      <c r="J10" s="463"/>
      <c r="K10" s="463"/>
      <c r="R10" s="2"/>
      <c r="S10" s="2"/>
      <c r="T10" s="2"/>
    </row>
    <row r="11" spans="2:20" ht="12">
      <c r="B11" s="2" t="s">
        <v>327</v>
      </c>
      <c r="C11" s="451">
        <v>2</v>
      </c>
      <c r="D11" s="447">
        <v>6</v>
      </c>
      <c r="E11" s="448">
        <v>6</v>
      </c>
      <c r="F11" s="462"/>
      <c r="G11" s="463"/>
      <c r="H11" s="463"/>
      <c r="I11" s="463"/>
      <c r="J11" s="463"/>
      <c r="K11" s="463"/>
      <c r="R11" s="2"/>
      <c r="S11" s="2"/>
      <c r="T11" s="2"/>
    </row>
    <row r="12" spans="2:20" ht="12">
      <c r="B12" s="2" t="s">
        <v>328</v>
      </c>
      <c r="C12" s="452"/>
      <c r="D12" s="66"/>
      <c r="E12" s="196"/>
      <c r="F12" s="462"/>
      <c r="G12" s="463"/>
      <c r="H12" s="463"/>
      <c r="I12" s="463"/>
      <c r="J12" s="463"/>
      <c r="K12" s="463"/>
      <c r="R12" s="2"/>
      <c r="S12" s="2"/>
      <c r="T12" s="2"/>
    </row>
    <row r="13" spans="2:20" ht="12">
      <c r="B13" s="2"/>
      <c r="C13" s="191">
        <f>SUM(C10:C12)</f>
        <v>7</v>
      </c>
      <c r="D13" s="449">
        <f>SUM(D10:D12)</f>
        <v>13</v>
      </c>
      <c r="E13" s="453">
        <f>SUM(E10:E12)</f>
        <v>13</v>
      </c>
      <c r="F13" s="265"/>
      <c r="R13" s="2"/>
      <c r="S13" s="2"/>
      <c r="T13" s="2"/>
    </row>
    <row r="14" spans="2:20" ht="12">
      <c r="B14" s="2"/>
      <c r="C14" s="192"/>
      <c r="D14" s="119"/>
      <c r="E14" s="193"/>
      <c r="R14" s="2"/>
      <c r="S14" s="2"/>
      <c r="T14" s="2"/>
    </row>
    <row r="15" spans="2:20" ht="12">
      <c r="B15" s="2"/>
      <c r="C15" s="174"/>
      <c r="D15" s="174"/>
      <c r="E15" s="174"/>
      <c r="R15" s="2"/>
      <c r="S15" s="2"/>
      <c r="T15" s="2"/>
    </row>
    <row r="16" spans="2:5" ht="12.75">
      <c r="B16" s="454" t="s">
        <v>320</v>
      </c>
      <c r="C16" s="314" t="s">
        <v>332</v>
      </c>
      <c r="D16" s="314"/>
      <c r="E16" s="314"/>
    </row>
    <row r="17" spans="2:11" ht="13.5" customHeight="1">
      <c r="B17" s="470" t="s">
        <v>333</v>
      </c>
      <c r="C17" s="470"/>
      <c r="D17" s="469"/>
      <c r="E17" s="469"/>
      <c r="F17" s="469"/>
      <c r="G17" s="469"/>
      <c r="H17" s="469"/>
      <c r="I17" s="469"/>
      <c r="J17" s="469"/>
      <c r="K17" s="469"/>
    </row>
    <row r="18" spans="2:3" ht="12.75">
      <c r="B18" s="454" t="s">
        <v>331</v>
      </c>
      <c r="C18" s="2" t="s">
        <v>330</v>
      </c>
    </row>
    <row r="19" spans="1:20" ht="12">
      <c r="A19" s="100"/>
      <c r="B19" s="100"/>
      <c r="R19" s="2"/>
      <c r="S19" s="2"/>
      <c r="T19" s="2"/>
    </row>
    <row r="20" spans="1:20" ht="12">
      <c r="A20" s="100"/>
      <c r="B20" s="100"/>
      <c r="R20" s="2"/>
      <c r="S20" s="2"/>
      <c r="T20" s="2"/>
    </row>
    <row r="21" spans="1:20" ht="12">
      <c r="A21" s="100"/>
      <c r="B21" s="100"/>
      <c r="R21" s="2"/>
      <c r="S21" s="2"/>
      <c r="T21" s="2"/>
    </row>
    <row r="22" spans="1:20" ht="12">
      <c r="A22" s="100"/>
      <c r="B22" s="100"/>
      <c r="R22" s="2"/>
      <c r="S22" s="2"/>
      <c r="T22" s="2"/>
    </row>
    <row r="23" spans="1:20" ht="12">
      <c r="A23" s="100"/>
      <c r="B23" s="100"/>
      <c r="R23" s="2"/>
      <c r="S23" s="2"/>
      <c r="T23" s="2"/>
    </row>
    <row r="24" spans="1:20" ht="12">
      <c r="A24" s="100"/>
      <c r="B24" s="100"/>
      <c r="R24" s="2"/>
      <c r="S24" s="2"/>
      <c r="T24" s="2"/>
    </row>
    <row r="25" spans="1:20" ht="12">
      <c r="A25" s="100"/>
      <c r="B25" s="2"/>
      <c r="R25" s="2"/>
      <c r="S25" s="2"/>
      <c r="T25" s="2"/>
    </row>
    <row r="26" spans="2:20" ht="12">
      <c r="B26" s="2"/>
      <c r="R26" s="2"/>
      <c r="S26" s="2"/>
      <c r="T26" s="2"/>
    </row>
    <row r="27" spans="2:20" ht="12">
      <c r="B27" s="433"/>
      <c r="R27" s="2"/>
      <c r="S27" s="2"/>
      <c r="T27" s="2"/>
    </row>
    <row r="28" spans="18:20" ht="12">
      <c r="R28" s="2"/>
      <c r="S28" s="2"/>
      <c r="T28" s="2"/>
    </row>
    <row r="29" spans="1:13" s="18" customFormat="1" ht="12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8" customFormat="1" ht="12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21" customFormat="1" ht="12" customHeight="1">
      <c r="A31" s="2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9" customFormat="1" ht="12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9" customFormat="1" ht="12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9" customFormat="1" ht="12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9" customFormat="1" ht="12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9" customFormat="1" ht="12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9" customFormat="1" ht="12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9" customFormat="1" ht="12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9" customFormat="1" ht="12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20" customFormat="1" ht="12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20" customFormat="1" ht="12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20" customFormat="1" ht="12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8:20" ht="12">
      <c r="R43" s="2"/>
      <c r="S43" s="2"/>
      <c r="T43" s="2"/>
    </row>
    <row r="44" spans="18:20" ht="12">
      <c r="R44" s="2"/>
      <c r="S44" s="2"/>
      <c r="T44" s="2"/>
    </row>
    <row r="45" spans="18:20" ht="12">
      <c r="R45" s="2"/>
      <c r="S45" s="2"/>
      <c r="T45" s="2"/>
    </row>
    <row r="46" spans="18:20" ht="12">
      <c r="R46" s="2"/>
      <c r="S46" s="2"/>
      <c r="T46" s="2"/>
    </row>
    <row r="47" spans="1:13" s="18" customFormat="1" ht="12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8:20" ht="12">
      <c r="R48" s="2"/>
      <c r="S48" s="2"/>
      <c r="T48" s="2"/>
    </row>
    <row r="49" spans="14:19" ht="12" customHeight="1">
      <c r="N49" s="95"/>
      <c r="O49" s="95"/>
      <c r="P49" s="243"/>
      <c r="Q49" s="243"/>
      <c r="R49" s="174"/>
      <c r="S49" s="174"/>
    </row>
    <row r="50" spans="14:19" ht="12" customHeight="1">
      <c r="N50" s="95"/>
      <c r="O50" s="95"/>
      <c r="P50" s="243"/>
      <c r="Q50" s="243"/>
      <c r="R50" s="174"/>
      <c r="S50" s="174"/>
    </row>
    <row r="51" spans="14:19" ht="12" customHeight="1">
      <c r="N51" s="95"/>
      <c r="O51" s="95"/>
      <c r="P51" s="243"/>
      <c r="Q51" s="243"/>
      <c r="R51" s="174"/>
      <c r="S51" s="174"/>
    </row>
    <row r="52" spans="14:19" ht="12">
      <c r="N52" s="95"/>
      <c r="O52" s="95"/>
      <c r="P52" s="243"/>
      <c r="Q52" s="243"/>
      <c r="R52" s="174"/>
      <c r="S52" s="174"/>
    </row>
    <row r="53" spans="16:19" ht="12">
      <c r="P53" s="243"/>
      <c r="Q53" s="243"/>
      <c r="R53" s="174"/>
      <c r="S53" s="174"/>
    </row>
    <row r="54" spans="16:19" ht="12">
      <c r="P54" s="243"/>
      <c r="Q54" s="243"/>
      <c r="R54" s="174"/>
      <c r="S54" s="174"/>
    </row>
    <row r="55" spans="16:19" ht="12">
      <c r="P55" s="243"/>
      <c r="Q55" s="243"/>
      <c r="R55" s="174"/>
      <c r="S55" s="174"/>
    </row>
    <row r="56" spans="16:19" ht="12">
      <c r="P56" s="243"/>
      <c r="Q56" s="243"/>
      <c r="R56" s="174"/>
      <c r="S56" s="174"/>
    </row>
    <row r="57" spans="16:19" ht="12">
      <c r="P57" s="243"/>
      <c r="Q57" s="243"/>
      <c r="R57" s="174"/>
      <c r="S57" s="174"/>
    </row>
  </sheetData>
  <sheetProtection sheet="1" objects="1" scenarios="1"/>
  <mergeCells count="15">
    <mergeCell ref="I3:J3"/>
    <mergeCell ref="I4:J4"/>
    <mergeCell ref="D5:E5"/>
    <mergeCell ref="G5:H5"/>
    <mergeCell ref="J5:K5"/>
    <mergeCell ref="J6:K6"/>
    <mergeCell ref="D17:K17"/>
    <mergeCell ref="B17:C17"/>
    <mergeCell ref="C8:D8"/>
    <mergeCell ref="D6:E6"/>
    <mergeCell ref="G6:H6"/>
    <mergeCell ref="F9:K9"/>
    <mergeCell ref="F10:K10"/>
    <mergeCell ref="F11:K11"/>
    <mergeCell ref="F12:K12"/>
  </mergeCells>
  <printOptions/>
  <pageMargins left="0.44" right="0.18" top="0.23" bottom="0.19" header="0.41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49"/>
  <sheetViews>
    <sheetView zoomScalePageLayoutView="0" workbookViewId="0" topLeftCell="A1">
      <selection activeCell="D49" sqref="D49"/>
    </sheetView>
  </sheetViews>
  <sheetFormatPr defaultColWidth="9.140625" defaultRowHeight="12"/>
  <cols>
    <col min="1" max="1" width="2.140625" style="0" customWidth="1"/>
    <col min="4" max="4" width="14.8515625" style="0" customWidth="1"/>
    <col min="7" max="9" width="12.421875" style="0" customWidth="1"/>
    <col min="10" max="11" width="16.57421875" style="0" customWidth="1"/>
  </cols>
  <sheetData>
    <row r="2" spans="2:12" ht="13.5">
      <c r="B2" s="1"/>
      <c r="C2" s="72" t="s">
        <v>347</v>
      </c>
      <c r="D2" s="2"/>
      <c r="E2" s="2"/>
      <c r="F2" s="2"/>
      <c r="G2" s="2"/>
      <c r="H2" s="2"/>
      <c r="I2" s="2"/>
      <c r="J2" s="2"/>
      <c r="K2" s="2"/>
      <c r="L2" s="2"/>
    </row>
    <row r="3" spans="2:12" ht="12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">
      <c r="B4" s="2" t="s">
        <v>0</v>
      </c>
      <c r="C4" s="2"/>
      <c r="D4" s="2"/>
      <c r="E4" s="2"/>
      <c r="F4" s="16" t="s">
        <v>2</v>
      </c>
      <c r="G4" s="2"/>
      <c r="H4" s="2"/>
      <c r="I4" s="2"/>
      <c r="J4" s="2"/>
      <c r="K4" s="2"/>
      <c r="L4" s="2"/>
    </row>
    <row r="5" spans="2:12" ht="12">
      <c r="B5" s="2" t="s">
        <v>1</v>
      </c>
      <c r="C5" s="2"/>
      <c r="D5" s="2"/>
      <c r="E5" s="2"/>
      <c r="F5" s="16"/>
      <c r="G5" s="2"/>
      <c r="H5" s="2"/>
      <c r="I5" s="2"/>
      <c r="J5" s="2"/>
      <c r="K5" s="2"/>
      <c r="L5" s="2"/>
    </row>
    <row r="6" spans="2:12" ht="12">
      <c r="B6" s="2"/>
      <c r="C6" s="16" t="s">
        <v>4</v>
      </c>
      <c r="E6" s="297"/>
      <c r="F6" s="297"/>
      <c r="G6" s="16" t="s">
        <v>7</v>
      </c>
      <c r="H6" s="16"/>
      <c r="I6" s="16"/>
      <c r="J6" s="213"/>
      <c r="K6" s="2"/>
      <c r="L6" s="2"/>
    </row>
    <row r="7" spans="2:12" ht="12">
      <c r="B7" s="1"/>
      <c r="C7" s="2" t="s">
        <v>8</v>
      </c>
      <c r="D7" s="16" t="s">
        <v>199</v>
      </c>
      <c r="E7" s="213"/>
      <c r="F7" s="213"/>
      <c r="G7" s="16" t="s">
        <v>200</v>
      </c>
      <c r="H7" s="16"/>
      <c r="I7" s="16"/>
      <c r="J7" s="213"/>
      <c r="K7" s="2"/>
      <c r="L7" s="2"/>
    </row>
    <row r="8" spans="2:12" ht="1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">
      <c r="B9" s="48"/>
      <c r="C9" s="477" t="s">
        <v>9</v>
      </c>
      <c r="D9" s="477" t="s">
        <v>17</v>
      </c>
      <c r="E9" s="490" t="s">
        <v>38</v>
      </c>
      <c r="F9" s="491"/>
      <c r="G9" s="40"/>
      <c r="H9" s="324"/>
      <c r="I9" s="39" t="s">
        <v>201</v>
      </c>
      <c r="J9" s="464"/>
      <c r="K9" s="504"/>
      <c r="L9" s="3"/>
    </row>
    <row r="10" spans="2:12" ht="12">
      <c r="B10" s="49"/>
      <c r="C10" s="478"/>
      <c r="D10" s="478"/>
      <c r="E10" s="42" t="s">
        <v>202</v>
      </c>
      <c r="F10" s="41" t="s">
        <v>33</v>
      </c>
      <c r="G10" s="44" t="s">
        <v>16</v>
      </c>
      <c r="H10" s="325"/>
      <c r="I10" s="41" t="s">
        <v>203</v>
      </c>
      <c r="J10" s="298" t="s">
        <v>5</v>
      </c>
      <c r="K10" s="321" t="s">
        <v>7</v>
      </c>
      <c r="L10" s="3"/>
    </row>
    <row r="11" spans="2:12" ht="12">
      <c r="B11" s="341" t="s">
        <v>89</v>
      </c>
      <c r="C11" s="67" t="s">
        <v>293</v>
      </c>
      <c r="D11" s="68">
        <v>18408</v>
      </c>
      <c r="E11" s="69">
        <v>12345</v>
      </c>
      <c r="F11" s="70" t="s">
        <v>148</v>
      </c>
      <c r="G11" s="73">
        <f>IF(F11="",0,5000)</f>
        <v>5000</v>
      </c>
      <c r="H11" s="347"/>
      <c r="I11" s="348" t="s">
        <v>215</v>
      </c>
      <c r="J11" s="199"/>
      <c r="K11" s="255"/>
      <c r="L11" s="2"/>
    </row>
    <row r="12" spans="2:12" ht="12">
      <c r="B12" s="342"/>
      <c r="C12" s="57"/>
      <c r="D12" s="58"/>
      <c r="E12" s="59"/>
      <c r="F12" s="60"/>
      <c r="G12" s="74">
        <f>IF(F12="",0,5000)</f>
        <v>0</v>
      </c>
      <c r="H12" s="340"/>
      <c r="I12" s="334"/>
      <c r="J12" s="197"/>
      <c r="K12" s="322"/>
      <c r="L12" s="2"/>
    </row>
    <row r="13" spans="2:12" ht="12">
      <c r="B13" s="342"/>
      <c r="C13" s="57"/>
      <c r="D13" s="58"/>
      <c r="E13" s="59"/>
      <c r="F13" s="60"/>
      <c r="G13" s="74">
        <f aca="true" t="shared" si="0" ref="G13:G25">IF(F13="",0,5000)</f>
        <v>0</v>
      </c>
      <c r="H13" s="340"/>
      <c r="I13" s="334"/>
      <c r="J13" s="197"/>
      <c r="K13" s="322"/>
      <c r="L13" s="2"/>
    </row>
    <row r="14" spans="2:12" ht="12">
      <c r="B14" s="342"/>
      <c r="C14" s="57"/>
      <c r="D14" s="58"/>
      <c r="E14" s="59"/>
      <c r="F14" s="60"/>
      <c r="G14" s="74">
        <f t="shared" si="0"/>
        <v>0</v>
      </c>
      <c r="H14" s="340"/>
      <c r="I14" s="334"/>
      <c r="J14" s="197"/>
      <c r="K14" s="322"/>
      <c r="L14" s="2"/>
    </row>
    <row r="15" spans="2:12" ht="12">
      <c r="B15" s="342"/>
      <c r="C15" s="57"/>
      <c r="D15" s="58"/>
      <c r="E15" s="59"/>
      <c r="F15" s="60"/>
      <c r="G15" s="74">
        <f t="shared" si="0"/>
        <v>0</v>
      </c>
      <c r="H15" s="340"/>
      <c r="I15" s="334"/>
      <c r="J15" s="197"/>
      <c r="K15" s="322"/>
      <c r="L15" s="2"/>
    </row>
    <row r="16" spans="2:12" ht="12">
      <c r="B16" s="342"/>
      <c r="C16" s="57"/>
      <c r="D16" s="58"/>
      <c r="E16" s="59"/>
      <c r="F16" s="60"/>
      <c r="G16" s="74">
        <f t="shared" si="0"/>
        <v>0</v>
      </c>
      <c r="H16" s="340"/>
      <c r="I16" s="334"/>
      <c r="J16" s="197"/>
      <c r="K16" s="322"/>
      <c r="L16" s="2"/>
    </row>
    <row r="17" spans="2:12" ht="12">
      <c r="B17" s="342"/>
      <c r="C17" s="57"/>
      <c r="D17" s="58"/>
      <c r="E17" s="59"/>
      <c r="F17" s="60"/>
      <c r="G17" s="74">
        <f t="shared" si="0"/>
        <v>0</v>
      </c>
      <c r="H17" s="340"/>
      <c r="I17" s="334"/>
      <c r="J17" s="197"/>
      <c r="K17" s="322"/>
      <c r="L17" s="2"/>
    </row>
    <row r="18" spans="2:12" ht="12">
      <c r="B18" s="342"/>
      <c r="C18" s="57"/>
      <c r="D18" s="58"/>
      <c r="E18" s="59"/>
      <c r="F18" s="60"/>
      <c r="G18" s="74">
        <f t="shared" si="0"/>
        <v>0</v>
      </c>
      <c r="H18" s="340"/>
      <c r="I18" s="334"/>
      <c r="J18" s="197"/>
      <c r="K18" s="322"/>
      <c r="L18" s="2"/>
    </row>
    <row r="19" spans="2:12" ht="12">
      <c r="B19" s="342"/>
      <c r="C19" s="57"/>
      <c r="D19" s="58"/>
      <c r="E19" s="59"/>
      <c r="F19" s="60"/>
      <c r="G19" s="74">
        <f t="shared" si="0"/>
        <v>0</v>
      </c>
      <c r="H19" s="340"/>
      <c r="I19" s="334"/>
      <c r="J19" s="197"/>
      <c r="K19" s="322"/>
      <c r="L19" s="2"/>
    </row>
    <row r="20" spans="2:12" ht="12">
      <c r="B20" s="342"/>
      <c r="C20" s="57"/>
      <c r="D20" s="58"/>
      <c r="E20" s="59"/>
      <c r="F20" s="60"/>
      <c r="G20" s="74">
        <f t="shared" si="0"/>
        <v>0</v>
      </c>
      <c r="H20" s="340"/>
      <c r="I20" s="334"/>
      <c r="J20" s="197"/>
      <c r="K20" s="322"/>
      <c r="L20" s="2"/>
    </row>
    <row r="21" spans="2:12" ht="12">
      <c r="B21" s="343"/>
      <c r="C21" s="62"/>
      <c r="D21" s="63"/>
      <c r="E21" s="64"/>
      <c r="F21" s="65"/>
      <c r="G21" s="75">
        <f t="shared" si="0"/>
        <v>0</v>
      </c>
      <c r="H21" s="335"/>
      <c r="I21" s="336"/>
      <c r="J21" s="198"/>
      <c r="K21" s="323"/>
      <c r="L21" s="2"/>
    </row>
    <row r="22" spans="2:12" ht="12">
      <c r="B22" s="342"/>
      <c r="C22" s="131"/>
      <c r="D22" s="133"/>
      <c r="E22" s="349"/>
      <c r="F22" s="166"/>
      <c r="G22" s="350">
        <f t="shared" si="0"/>
        <v>0</v>
      </c>
      <c r="H22" s="344"/>
      <c r="I22" s="345"/>
      <c r="J22" s="268"/>
      <c r="K22" s="346"/>
      <c r="L22" s="2"/>
    </row>
    <row r="23" spans="2:12" ht="12">
      <c r="B23" s="342" t="s">
        <v>216</v>
      </c>
      <c r="C23" s="57"/>
      <c r="D23" s="58"/>
      <c r="E23" s="107"/>
      <c r="F23" s="108"/>
      <c r="G23" s="351">
        <f t="shared" si="0"/>
        <v>0</v>
      </c>
      <c r="H23" s="340"/>
      <c r="I23" s="334"/>
      <c r="J23" s="197"/>
      <c r="K23" s="322"/>
      <c r="L23" s="2"/>
    </row>
    <row r="24" spans="2:12" ht="12">
      <c r="B24" s="342"/>
      <c r="C24" s="57"/>
      <c r="D24" s="58"/>
      <c r="E24" s="107"/>
      <c r="F24" s="108"/>
      <c r="G24" s="351">
        <f t="shared" si="0"/>
        <v>0</v>
      </c>
      <c r="H24" s="340"/>
      <c r="I24" s="334"/>
      <c r="J24" s="197"/>
      <c r="K24" s="322"/>
      <c r="L24" s="2"/>
    </row>
    <row r="25" spans="2:12" ht="12">
      <c r="B25" s="343"/>
      <c r="C25" s="62"/>
      <c r="D25" s="63"/>
      <c r="E25" s="352"/>
      <c r="F25" s="111"/>
      <c r="G25" s="353">
        <f t="shared" si="0"/>
        <v>0</v>
      </c>
      <c r="H25" s="335"/>
      <c r="I25" s="336"/>
      <c r="J25" s="198"/>
      <c r="K25" s="323"/>
      <c r="L25" s="2"/>
    </row>
    <row r="26" spans="2:12" ht="12">
      <c r="B26" s="50"/>
      <c r="C26" s="78" t="s">
        <v>39</v>
      </c>
      <c r="D26" s="79"/>
      <c r="E26" s="80"/>
      <c r="F26" s="81"/>
      <c r="G26" s="326">
        <f>SUM(G11:G25)</f>
        <v>5000</v>
      </c>
      <c r="H26" s="339">
        <f>COUNTIF(H11:H25,"○")*5000</f>
        <v>0</v>
      </c>
      <c r="I26" s="56"/>
      <c r="J26" s="2"/>
      <c r="K26" s="2"/>
      <c r="L26" s="2"/>
    </row>
    <row r="27" spans="2:12" ht="12">
      <c r="B27" s="51"/>
      <c r="C27" s="84"/>
      <c r="D27" s="84"/>
      <c r="E27" s="85"/>
      <c r="F27" s="86"/>
      <c r="G27" s="337"/>
      <c r="H27" s="338"/>
      <c r="I27" s="56"/>
      <c r="J27" s="2"/>
      <c r="K27" s="2"/>
      <c r="L27" s="2"/>
    </row>
    <row r="28" spans="2:14" ht="12">
      <c r="B28" s="38"/>
      <c r="C28" s="2"/>
      <c r="D28" s="2"/>
      <c r="E28" s="2"/>
      <c r="F28" s="2"/>
      <c r="G28" s="2"/>
      <c r="H28" s="95"/>
      <c r="I28" s="367" t="s">
        <v>239</v>
      </c>
      <c r="J28" s="2"/>
      <c r="K28" s="2"/>
      <c r="L28" s="2"/>
      <c r="M28" s="2"/>
      <c r="N28" s="2"/>
    </row>
    <row r="29" spans="2:11" ht="12">
      <c r="B29" s="38"/>
      <c r="C29" s="2"/>
      <c r="D29" s="2"/>
      <c r="E29" s="2"/>
      <c r="F29" s="2"/>
      <c r="G29" s="2"/>
      <c r="H29" s="95"/>
      <c r="I29" s="368" t="s">
        <v>234</v>
      </c>
      <c r="J29" s="368" t="s">
        <v>238</v>
      </c>
      <c r="K29" s="370"/>
    </row>
    <row r="30" spans="2:11" ht="12">
      <c r="B30" s="38"/>
      <c r="C30" s="2"/>
      <c r="D30" s="2"/>
      <c r="E30" s="2"/>
      <c r="F30" s="2"/>
      <c r="G30" s="2"/>
      <c r="H30" s="95"/>
      <c r="I30" s="405" t="s">
        <v>235</v>
      </c>
      <c r="J30" s="131"/>
      <c r="K30" s="346"/>
    </row>
    <row r="31" spans="2:11" ht="12">
      <c r="B31" s="38"/>
      <c r="C31" s="2"/>
      <c r="D31" s="2"/>
      <c r="E31" s="2"/>
      <c r="F31" s="2"/>
      <c r="G31" s="2"/>
      <c r="H31" s="95"/>
      <c r="I31" s="372" t="s">
        <v>236</v>
      </c>
      <c r="J31" s="57"/>
      <c r="K31" s="322"/>
    </row>
    <row r="32" spans="2:11" ht="12.75">
      <c r="B32" s="38" t="s">
        <v>35</v>
      </c>
      <c r="C32" s="2" t="s">
        <v>37</v>
      </c>
      <c r="D32" s="2"/>
      <c r="E32" s="2"/>
      <c r="F32" s="2"/>
      <c r="G32" s="2"/>
      <c r="H32" s="2"/>
      <c r="I32" s="373" t="s">
        <v>237</v>
      </c>
      <c r="J32" s="62"/>
      <c r="K32" s="323"/>
    </row>
    <row r="33" spans="2:12" ht="12">
      <c r="B33" s="38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">
      <c r="B34" s="38"/>
      <c r="C34" s="362" t="s">
        <v>33</v>
      </c>
      <c r="D34" s="363" t="s">
        <v>191</v>
      </c>
      <c r="E34" s="363"/>
      <c r="F34" s="363"/>
      <c r="G34" s="363"/>
      <c r="H34" s="363"/>
      <c r="I34" s="363"/>
      <c r="J34" s="363"/>
      <c r="K34" s="364"/>
      <c r="L34" s="2"/>
    </row>
    <row r="35" spans="2:12" ht="12">
      <c r="B35" s="292"/>
      <c r="C35" s="327" t="s">
        <v>193</v>
      </c>
      <c r="D35" s="328" t="s">
        <v>204</v>
      </c>
      <c r="E35" s="159"/>
      <c r="F35" s="159" t="s">
        <v>352</v>
      </c>
      <c r="G35" s="328"/>
      <c r="H35" s="328"/>
      <c r="I35" s="328"/>
      <c r="J35" s="328"/>
      <c r="K35" s="212"/>
      <c r="L35" s="2"/>
    </row>
    <row r="36" spans="2:12" ht="12">
      <c r="B36" s="293"/>
      <c r="C36" s="329" t="s">
        <v>148</v>
      </c>
      <c r="D36" s="330" t="s">
        <v>205</v>
      </c>
      <c r="E36" s="95"/>
      <c r="F36" s="330"/>
      <c r="G36" s="330"/>
      <c r="H36" s="330"/>
      <c r="I36" s="330"/>
      <c r="J36" s="330"/>
      <c r="K36" s="96"/>
      <c r="L36" s="2"/>
    </row>
    <row r="37" spans="2:12" ht="12">
      <c r="B37" s="293"/>
      <c r="C37" s="329" t="s">
        <v>147</v>
      </c>
      <c r="D37" s="330" t="s">
        <v>206</v>
      </c>
      <c r="E37" s="95"/>
      <c r="F37" s="330"/>
      <c r="G37" s="330"/>
      <c r="H37" s="330"/>
      <c r="I37" s="330"/>
      <c r="J37" s="330"/>
      <c r="K37" s="96"/>
      <c r="L37" s="2"/>
    </row>
    <row r="38" spans="2:12" ht="12">
      <c r="B38" s="293"/>
      <c r="C38" s="329" t="s">
        <v>146</v>
      </c>
      <c r="D38" s="330" t="s">
        <v>207</v>
      </c>
      <c r="E38" s="95"/>
      <c r="F38" s="330"/>
      <c r="G38" s="330"/>
      <c r="H38" s="330"/>
      <c r="I38" s="330"/>
      <c r="J38" s="330"/>
      <c r="K38" s="96"/>
      <c r="L38" s="2"/>
    </row>
    <row r="39" spans="2:12" ht="12">
      <c r="B39" s="293"/>
      <c r="C39" s="329" t="s">
        <v>145</v>
      </c>
      <c r="D39" s="330" t="s">
        <v>208</v>
      </c>
      <c r="E39" s="95"/>
      <c r="F39" s="330"/>
      <c r="G39" s="330"/>
      <c r="H39" s="330"/>
      <c r="I39" s="330"/>
      <c r="J39" s="330"/>
      <c r="K39" s="96"/>
      <c r="L39" s="2"/>
    </row>
    <row r="40" spans="2:12" ht="12">
      <c r="B40" s="293"/>
      <c r="C40" s="329" t="s">
        <v>126</v>
      </c>
      <c r="D40" s="330" t="s">
        <v>209</v>
      </c>
      <c r="E40" s="95"/>
      <c r="F40" s="330"/>
      <c r="G40" s="330"/>
      <c r="H40" s="330"/>
      <c r="I40" s="330"/>
      <c r="J40" s="330"/>
      <c r="K40" s="96"/>
      <c r="L40" s="2"/>
    </row>
    <row r="41" spans="2:12" ht="12">
      <c r="B41" s="293"/>
      <c r="C41" s="329" t="s">
        <v>144</v>
      </c>
      <c r="D41" s="330" t="s">
        <v>228</v>
      </c>
      <c r="E41" s="95"/>
      <c r="F41" s="330"/>
      <c r="G41" s="330"/>
      <c r="H41" s="330"/>
      <c r="I41" s="330"/>
      <c r="J41" s="330"/>
      <c r="K41" s="96"/>
      <c r="L41" s="2"/>
    </row>
    <row r="42" spans="2:12" ht="12">
      <c r="B42" s="293"/>
      <c r="C42" s="329" t="s">
        <v>143</v>
      </c>
      <c r="D42" s="330" t="s">
        <v>210</v>
      </c>
      <c r="E42" s="95"/>
      <c r="F42" s="330"/>
      <c r="G42" s="330"/>
      <c r="H42" s="330"/>
      <c r="I42" s="330"/>
      <c r="J42" s="330"/>
      <c r="K42" s="96"/>
      <c r="L42" s="2"/>
    </row>
    <row r="43" spans="2:12" ht="12">
      <c r="B43" s="293"/>
      <c r="C43" s="329" t="s">
        <v>142</v>
      </c>
      <c r="D43" s="330" t="s">
        <v>211</v>
      </c>
      <c r="E43" s="95"/>
      <c r="F43" s="330"/>
      <c r="G43" s="330"/>
      <c r="H43" s="330"/>
      <c r="I43" s="330"/>
      <c r="J43" s="330"/>
      <c r="K43" s="96"/>
      <c r="L43" s="2"/>
    </row>
    <row r="44" spans="2:12" ht="12">
      <c r="B44" s="293"/>
      <c r="C44" s="329" t="s">
        <v>125</v>
      </c>
      <c r="D44" s="330" t="s">
        <v>229</v>
      </c>
      <c r="E44" s="95"/>
      <c r="F44" s="330"/>
      <c r="G44" s="330"/>
      <c r="H44" s="330"/>
      <c r="I44" s="330"/>
      <c r="J44" s="330"/>
      <c r="K44" s="96"/>
      <c r="L44" s="2"/>
    </row>
    <row r="45" spans="2:12" ht="12">
      <c r="B45" s="293"/>
      <c r="C45" s="365" t="s">
        <v>212</v>
      </c>
      <c r="D45" s="331"/>
      <c r="E45" s="331"/>
      <c r="F45" s="331"/>
      <c r="G45" s="331"/>
      <c r="H45" s="331"/>
      <c r="I45" s="331"/>
      <c r="J45" s="331"/>
      <c r="K45" s="31"/>
      <c r="L45" s="2"/>
    </row>
    <row r="46" spans="3:12" s="332" customFormat="1" ht="12">
      <c r="C46" s="314"/>
      <c r="D46" s="314"/>
      <c r="E46" s="314"/>
      <c r="F46" s="314"/>
      <c r="G46" s="314"/>
      <c r="H46" s="314"/>
      <c r="I46" s="314"/>
      <c r="J46" s="2"/>
      <c r="K46" s="2"/>
      <c r="L46" s="2"/>
    </row>
    <row r="47" spans="2:12" ht="13.5">
      <c r="B47" s="333"/>
      <c r="C47" s="314"/>
      <c r="D47" s="314"/>
      <c r="E47" s="314"/>
      <c r="F47" s="314"/>
      <c r="G47" s="314"/>
      <c r="H47" s="314"/>
      <c r="I47" s="314"/>
      <c r="J47" s="2"/>
      <c r="K47" s="2"/>
      <c r="L47" s="2"/>
    </row>
    <row r="48" spans="2:12" ht="13.5">
      <c r="B48" s="333"/>
      <c r="C48" s="314"/>
      <c r="D48" s="314"/>
      <c r="E48" s="314"/>
      <c r="F48" s="314"/>
      <c r="G48" s="314"/>
      <c r="H48" s="314"/>
      <c r="I48" s="314"/>
      <c r="J48" s="2"/>
      <c r="K48" s="2"/>
      <c r="L48" s="2"/>
    </row>
    <row r="49" ht="13.5">
      <c r="B49" s="333"/>
    </row>
  </sheetData>
  <sheetProtection/>
  <mergeCells count="4">
    <mergeCell ref="C9:C10"/>
    <mergeCell ref="D9:D10"/>
    <mergeCell ref="E9:F9"/>
    <mergeCell ref="J9:K9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">
      <selection activeCell="D12" sqref="D12"/>
    </sheetView>
  </sheetViews>
  <sheetFormatPr defaultColWidth="9.140625" defaultRowHeight="12"/>
  <cols>
    <col min="1" max="1" width="2.140625" style="0" customWidth="1"/>
    <col min="2" max="2" width="4.8515625" style="0" customWidth="1"/>
    <col min="3" max="4" width="13.140625" style="0" customWidth="1"/>
    <col min="5" max="5" width="12.140625" style="0" customWidth="1"/>
    <col min="6" max="6" width="12.00390625" style="0" customWidth="1"/>
    <col min="7" max="7" width="6.57421875" style="0" customWidth="1"/>
    <col min="8" max="8" width="8.28125" style="0" customWidth="1"/>
    <col min="9" max="9" width="13.57421875" style="0" customWidth="1"/>
    <col min="10" max="10" width="16.57421875" style="0" customWidth="1"/>
    <col min="14" max="14" width="9.00390625" style="0" customWidth="1"/>
  </cols>
  <sheetData>
    <row r="2" spans="2:11" ht="13.5">
      <c r="B2" s="1"/>
      <c r="C2" s="72" t="s">
        <v>348</v>
      </c>
      <c r="D2" s="72"/>
      <c r="E2" s="2"/>
      <c r="F2" s="2"/>
      <c r="G2" s="2"/>
      <c r="H2" s="2"/>
      <c r="I2" s="2"/>
      <c r="J2" s="2"/>
      <c r="K2" s="2"/>
    </row>
    <row r="3" spans="2:11" ht="12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5.75" customHeight="1">
      <c r="B4" s="309" t="s">
        <v>195</v>
      </c>
      <c r="C4" s="2"/>
      <c r="D4" s="2"/>
      <c r="E4" s="2"/>
      <c r="F4" s="2"/>
      <c r="H4" s="2"/>
      <c r="I4" s="16"/>
      <c r="J4" s="2"/>
      <c r="K4" s="2"/>
    </row>
    <row r="5" spans="2:11" ht="15.75" customHeight="1">
      <c r="B5" s="2" t="s">
        <v>1</v>
      </c>
      <c r="C5" s="2"/>
      <c r="D5" s="2"/>
      <c r="E5" s="2"/>
      <c r="F5" s="2"/>
      <c r="H5" s="2"/>
      <c r="I5" s="16"/>
      <c r="J5" s="2"/>
      <c r="K5" s="2"/>
    </row>
    <row r="6" spans="3:11" ht="12">
      <c r="C6" s="2" t="s">
        <v>196</v>
      </c>
      <c r="D6" s="312"/>
      <c r="E6" s="16" t="s">
        <v>2</v>
      </c>
      <c r="F6" s="310"/>
      <c r="G6" s="2"/>
      <c r="H6" s="2"/>
      <c r="I6" s="2"/>
      <c r="K6" s="2"/>
    </row>
    <row r="7" spans="2:11" ht="12">
      <c r="B7" s="2"/>
      <c r="C7" s="311" t="s">
        <v>4</v>
      </c>
      <c r="D7" s="299"/>
      <c r="E7" s="16" t="s">
        <v>5</v>
      </c>
      <c r="F7" s="213"/>
      <c r="G7" s="213"/>
      <c r="H7" s="16" t="s">
        <v>7</v>
      </c>
      <c r="I7" s="213"/>
      <c r="K7" s="2"/>
    </row>
    <row r="8" spans="2:11" ht="12">
      <c r="B8" s="1"/>
      <c r="C8" s="2" t="s">
        <v>8</v>
      </c>
      <c r="D8" s="299"/>
      <c r="E8" s="16" t="s">
        <v>6</v>
      </c>
      <c r="F8" s="213"/>
      <c r="G8" s="213"/>
      <c r="H8" s="16" t="s">
        <v>19</v>
      </c>
      <c r="I8" s="213"/>
      <c r="K8" s="2"/>
    </row>
    <row r="9" spans="2:11" ht="12">
      <c r="B9" s="1"/>
      <c r="C9" s="2"/>
      <c r="D9" s="2"/>
      <c r="E9" s="2"/>
      <c r="F9" s="2"/>
      <c r="G9" s="2"/>
      <c r="H9" s="2"/>
      <c r="I9" s="2"/>
      <c r="J9" s="2"/>
      <c r="K9" s="2"/>
    </row>
    <row r="10" spans="2:11" ht="12">
      <c r="B10" s="48"/>
      <c r="C10" s="506" t="s">
        <v>197</v>
      </c>
      <c r="D10" s="477" t="s">
        <v>9</v>
      </c>
      <c r="E10" s="477" t="s">
        <v>17</v>
      </c>
      <c r="F10" s="490" t="s">
        <v>38</v>
      </c>
      <c r="G10" s="491"/>
      <c r="H10" s="40"/>
      <c r="I10" s="505"/>
      <c r="J10" s="504"/>
      <c r="K10" s="3"/>
    </row>
    <row r="11" spans="2:11" ht="12">
      <c r="B11" s="49"/>
      <c r="C11" s="507"/>
      <c r="D11" s="478"/>
      <c r="E11" s="478"/>
      <c r="F11" s="42" t="s">
        <v>185</v>
      </c>
      <c r="G11" s="41" t="s">
        <v>33</v>
      </c>
      <c r="H11" s="44" t="s">
        <v>16</v>
      </c>
      <c r="I11" s="320" t="s">
        <v>5</v>
      </c>
      <c r="J11" s="321" t="s">
        <v>7</v>
      </c>
      <c r="K11" s="3"/>
    </row>
    <row r="12" spans="2:11" ht="12">
      <c r="B12" s="475" t="s">
        <v>89</v>
      </c>
      <c r="C12" s="57" t="s">
        <v>198</v>
      </c>
      <c r="D12" s="197" t="s">
        <v>294</v>
      </c>
      <c r="E12" s="58">
        <v>18408</v>
      </c>
      <c r="F12" s="59"/>
      <c r="G12" s="60" t="s">
        <v>295</v>
      </c>
      <c r="H12" s="354">
        <v>6300</v>
      </c>
      <c r="I12" s="67" t="s">
        <v>289</v>
      </c>
      <c r="J12" s="67" t="s">
        <v>289</v>
      </c>
      <c r="K12" s="2"/>
    </row>
    <row r="13" spans="2:11" ht="12">
      <c r="B13" s="475"/>
      <c r="C13" s="57"/>
      <c r="D13" s="197"/>
      <c r="E13" s="58"/>
      <c r="F13" s="59"/>
      <c r="G13" s="60"/>
      <c r="H13" s="354">
        <f aca="true" t="shared" si="0" ref="H13:H26">IF(G13="",0,4000)</f>
        <v>0</v>
      </c>
      <c r="I13" s="57"/>
      <c r="J13" s="322"/>
      <c r="K13" s="2"/>
    </row>
    <row r="14" spans="2:11" ht="12">
      <c r="B14" s="475"/>
      <c r="C14" s="57"/>
      <c r="D14" s="197"/>
      <c r="E14" s="58"/>
      <c r="F14" s="59"/>
      <c r="G14" s="60"/>
      <c r="H14" s="354">
        <f t="shared" si="0"/>
        <v>0</v>
      </c>
      <c r="I14" s="57"/>
      <c r="J14" s="322"/>
      <c r="K14" s="2"/>
    </row>
    <row r="15" spans="2:11" ht="12">
      <c r="B15" s="475"/>
      <c r="C15" s="57"/>
      <c r="D15" s="197"/>
      <c r="E15" s="58"/>
      <c r="F15" s="59"/>
      <c r="G15" s="60"/>
      <c r="H15" s="354">
        <f t="shared" si="0"/>
        <v>0</v>
      </c>
      <c r="I15" s="57"/>
      <c r="J15" s="322"/>
      <c r="K15" s="2"/>
    </row>
    <row r="16" spans="2:11" ht="12">
      <c r="B16" s="475"/>
      <c r="C16" s="57"/>
      <c r="D16" s="197"/>
      <c r="E16" s="58"/>
      <c r="F16" s="59"/>
      <c r="G16" s="60"/>
      <c r="H16" s="354">
        <f t="shared" si="0"/>
        <v>0</v>
      </c>
      <c r="I16" s="57"/>
      <c r="J16" s="322"/>
      <c r="K16" s="2"/>
    </row>
    <row r="17" spans="2:11" ht="12">
      <c r="B17" s="475"/>
      <c r="C17" s="57"/>
      <c r="D17" s="197"/>
      <c r="E17" s="58"/>
      <c r="F17" s="59"/>
      <c r="G17" s="60"/>
      <c r="H17" s="354">
        <f t="shared" si="0"/>
        <v>0</v>
      </c>
      <c r="I17" s="57"/>
      <c r="J17" s="322"/>
      <c r="K17" s="2"/>
    </row>
    <row r="18" spans="2:11" ht="12">
      <c r="B18" s="475"/>
      <c r="C18" s="57"/>
      <c r="D18" s="197"/>
      <c r="E18" s="58"/>
      <c r="F18" s="59"/>
      <c r="G18" s="60"/>
      <c r="H18" s="354">
        <f t="shared" si="0"/>
        <v>0</v>
      </c>
      <c r="I18" s="57"/>
      <c r="J18" s="322"/>
      <c r="K18" s="2"/>
    </row>
    <row r="19" spans="2:11" ht="12">
      <c r="B19" s="475"/>
      <c r="C19" s="57"/>
      <c r="D19" s="197"/>
      <c r="E19" s="58"/>
      <c r="F19" s="59"/>
      <c r="G19" s="60"/>
      <c r="H19" s="354">
        <f t="shared" si="0"/>
        <v>0</v>
      </c>
      <c r="I19" s="57"/>
      <c r="J19" s="322"/>
      <c r="K19" s="2"/>
    </row>
    <row r="20" spans="2:11" ht="12">
      <c r="B20" s="475"/>
      <c r="C20" s="57"/>
      <c r="D20" s="197"/>
      <c r="E20" s="58"/>
      <c r="F20" s="59"/>
      <c r="G20" s="60"/>
      <c r="H20" s="354">
        <f t="shared" si="0"/>
        <v>0</v>
      </c>
      <c r="I20" s="57"/>
      <c r="J20" s="322"/>
      <c r="K20" s="2"/>
    </row>
    <row r="21" spans="2:11" ht="12">
      <c r="B21" s="475"/>
      <c r="C21" s="57"/>
      <c r="D21" s="197"/>
      <c r="E21" s="58"/>
      <c r="F21" s="59"/>
      <c r="G21" s="60"/>
      <c r="H21" s="354">
        <f t="shared" si="0"/>
        <v>0</v>
      </c>
      <c r="I21" s="57"/>
      <c r="J21" s="322"/>
      <c r="K21" s="2"/>
    </row>
    <row r="22" spans="2:11" ht="12">
      <c r="B22" s="475"/>
      <c r="C22" s="57"/>
      <c r="D22" s="197"/>
      <c r="E22" s="58"/>
      <c r="F22" s="59"/>
      <c r="G22" s="60"/>
      <c r="H22" s="354">
        <f t="shared" si="0"/>
        <v>0</v>
      </c>
      <c r="I22" s="57"/>
      <c r="J22" s="322"/>
      <c r="K22" s="2"/>
    </row>
    <row r="23" spans="2:11" ht="12">
      <c r="B23" s="475"/>
      <c r="C23" s="57"/>
      <c r="D23" s="197"/>
      <c r="E23" s="58"/>
      <c r="F23" s="59"/>
      <c r="G23" s="60"/>
      <c r="H23" s="354">
        <f t="shared" si="0"/>
        <v>0</v>
      </c>
      <c r="I23" s="57"/>
      <c r="J23" s="322"/>
      <c r="K23" s="2"/>
    </row>
    <row r="24" spans="2:11" ht="12">
      <c r="B24" s="475"/>
      <c r="C24" s="57"/>
      <c r="D24" s="197"/>
      <c r="E24" s="58"/>
      <c r="F24" s="59"/>
      <c r="G24" s="60"/>
      <c r="H24" s="354">
        <f t="shared" si="0"/>
        <v>0</v>
      </c>
      <c r="I24" s="57"/>
      <c r="J24" s="322"/>
      <c r="K24" s="2"/>
    </row>
    <row r="25" spans="2:11" ht="12">
      <c r="B25" s="475"/>
      <c r="C25" s="57"/>
      <c r="D25" s="197"/>
      <c r="E25" s="58"/>
      <c r="F25" s="59"/>
      <c r="G25" s="60"/>
      <c r="H25" s="354">
        <f t="shared" si="0"/>
        <v>0</v>
      </c>
      <c r="I25" s="57"/>
      <c r="J25" s="322"/>
      <c r="K25" s="2"/>
    </row>
    <row r="26" spans="2:11" ht="12">
      <c r="B26" s="476"/>
      <c r="C26" s="62"/>
      <c r="D26" s="198"/>
      <c r="E26" s="63"/>
      <c r="F26" s="64"/>
      <c r="G26" s="65"/>
      <c r="H26" s="357">
        <f t="shared" si="0"/>
        <v>0</v>
      </c>
      <c r="I26" s="62"/>
      <c r="J26" s="323"/>
      <c r="K26" s="2"/>
    </row>
    <row r="27" spans="2:11" ht="12">
      <c r="B27" s="50"/>
      <c r="C27" s="313" t="s">
        <v>39</v>
      </c>
      <c r="D27" s="313"/>
      <c r="E27" s="314"/>
      <c r="F27" s="315"/>
      <c r="G27" s="316"/>
      <c r="H27" s="355">
        <f>SUM(H12:H26)</f>
        <v>6300</v>
      </c>
      <c r="I27" s="2"/>
      <c r="J27" s="2"/>
      <c r="K27" s="2"/>
    </row>
    <row r="28" spans="2:11" ht="12">
      <c r="B28" s="51"/>
      <c r="C28" s="317"/>
      <c r="D28" s="317"/>
      <c r="E28" s="317"/>
      <c r="F28" s="318"/>
      <c r="G28" s="319"/>
      <c r="H28" s="356"/>
      <c r="I28" s="2"/>
      <c r="J28" s="2"/>
      <c r="K28" s="2"/>
    </row>
    <row r="29" spans="2:11" ht="12">
      <c r="B29" s="38"/>
      <c r="C29" s="2"/>
      <c r="D29" s="2"/>
      <c r="E29" s="2"/>
      <c r="F29" s="2"/>
      <c r="G29" s="2"/>
      <c r="H29" s="2"/>
      <c r="I29" s="2"/>
      <c r="J29" s="2"/>
      <c r="K29" s="2"/>
    </row>
    <row r="30" spans="2:11" ht="12">
      <c r="B30" s="38"/>
      <c r="C30" s="2"/>
      <c r="D30" s="2"/>
      <c r="E30" s="2"/>
      <c r="F30" s="2"/>
      <c r="G30" s="2"/>
      <c r="H30" s="367" t="s">
        <v>239</v>
      </c>
      <c r="I30" s="2"/>
      <c r="J30" s="2"/>
      <c r="K30" s="2"/>
    </row>
    <row r="31" spans="2:11" ht="12">
      <c r="B31" s="38"/>
      <c r="C31" s="2"/>
      <c r="D31" s="2"/>
      <c r="E31" s="2"/>
      <c r="F31" s="2"/>
      <c r="G31" s="2"/>
      <c r="H31" s="368" t="s">
        <v>234</v>
      </c>
      <c r="I31" s="368" t="s">
        <v>238</v>
      </c>
      <c r="J31" s="370"/>
      <c r="K31" s="2"/>
    </row>
    <row r="32" spans="2:11" ht="12">
      <c r="B32" s="38"/>
      <c r="C32" s="2"/>
      <c r="D32" s="2"/>
      <c r="E32" s="2"/>
      <c r="F32" s="2"/>
      <c r="G32" s="2"/>
      <c r="H32" s="405" t="s">
        <v>235</v>
      </c>
      <c r="I32" s="131"/>
      <c r="J32" s="346"/>
      <c r="K32" s="2"/>
    </row>
    <row r="33" spans="2:11" ht="12">
      <c r="B33" s="38"/>
      <c r="C33" s="2"/>
      <c r="D33" s="2"/>
      <c r="E33" s="2"/>
      <c r="F33" s="2"/>
      <c r="G33" s="2"/>
      <c r="H33" s="372" t="s">
        <v>236</v>
      </c>
      <c r="I33" s="57"/>
      <c r="J33" s="322"/>
      <c r="K33" s="2"/>
    </row>
    <row r="34" spans="2:11" ht="12">
      <c r="B34" s="38"/>
      <c r="C34" s="2"/>
      <c r="D34" s="2"/>
      <c r="E34" s="2"/>
      <c r="F34" s="2"/>
      <c r="G34" s="2"/>
      <c r="H34" s="373" t="s">
        <v>237</v>
      </c>
      <c r="I34" s="62"/>
      <c r="J34" s="323"/>
      <c r="K34" s="2"/>
    </row>
    <row r="35" spans="2:11" ht="12.75">
      <c r="B35" s="38" t="s">
        <v>35</v>
      </c>
      <c r="C35" s="2" t="s">
        <v>37</v>
      </c>
      <c r="D35" s="2"/>
      <c r="E35" s="2"/>
      <c r="F35" s="2"/>
      <c r="G35" s="2"/>
      <c r="H35" s="2"/>
      <c r="I35" s="2"/>
      <c r="J35" s="2"/>
      <c r="K35" s="2"/>
    </row>
    <row r="36" spans="2:11" ht="12">
      <c r="B36" s="38"/>
      <c r="C36" s="2" t="s">
        <v>279</v>
      </c>
      <c r="D36" s="2"/>
      <c r="E36" s="2"/>
      <c r="F36" s="2" t="s">
        <v>349</v>
      </c>
      <c r="G36" s="2"/>
      <c r="H36" s="2"/>
      <c r="I36" s="2"/>
      <c r="J36" s="2"/>
      <c r="K36" s="2"/>
    </row>
    <row r="37" spans="2:11" ht="12">
      <c r="B37" s="38"/>
      <c r="C37" s="296" t="s">
        <v>33</v>
      </c>
      <c r="D37" s="294" t="s">
        <v>191</v>
      </c>
      <c r="E37" s="295"/>
      <c r="F37" s="296" t="s">
        <v>33</v>
      </c>
      <c r="G37" s="294" t="s">
        <v>191</v>
      </c>
      <c r="H37" s="294"/>
      <c r="I37" s="295"/>
      <c r="J37" s="243"/>
      <c r="K37" s="243"/>
    </row>
    <row r="38" spans="2:11" ht="12">
      <c r="B38" s="38"/>
      <c r="C38" s="408" t="s">
        <v>303</v>
      </c>
      <c r="D38" s="434" t="s">
        <v>307</v>
      </c>
      <c r="E38" s="305"/>
      <c r="F38" s="437" t="s">
        <v>315</v>
      </c>
      <c r="G38" s="409" t="s">
        <v>309</v>
      </c>
      <c r="H38" s="304"/>
      <c r="I38" s="305"/>
      <c r="J38" s="243"/>
      <c r="K38" s="243"/>
    </row>
    <row r="39" spans="2:11" ht="12">
      <c r="B39" s="292"/>
      <c r="C39" s="300" t="s">
        <v>304</v>
      </c>
      <c r="D39" s="301" t="s">
        <v>306</v>
      </c>
      <c r="E39" s="302"/>
      <c r="F39" s="441" t="s">
        <v>316</v>
      </c>
      <c r="G39" s="301" t="s">
        <v>308</v>
      </c>
      <c r="H39" s="301"/>
      <c r="I39" s="410"/>
      <c r="J39" s="243"/>
      <c r="K39" s="243"/>
    </row>
    <row r="40" spans="2:11" ht="12">
      <c r="B40" s="293"/>
      <c r="C40" s="306" t="s">
        <v>268</v>
      </c>
      <c r="D40" s="301" t="s">
        <v>267</v>
      </c>
      <c r="E40" s="302"/>
      <c r="F40" s="329" t="s">
        <v>317</v>
      </c>
      <c r="G40" s="301" t="s">
        <v>310</v>
      </c>
      <c r="H40" s="439"/>
      <c r="I40" s="410"/>
      <c r="J40" s="243"/>
      <c r="K40" s="243"/>
    </row>
    <row r="41" spans="2:11" ht="12">
      <c r="B41" s="293"/>
      <c r="C41" s="300" t="s">
        <v>269</v>
      </c>
      <c r="D41" s="301" t="s">
        <v>266</v>
      </c>
      <c r="E41" s="302"/>
      <c r="F41" s="441" t="s">
        <v>318</v>
      </c>
      <c r="G41" s="301" t="s">
        <v>311</v>
      </c>
      <c r="H41" s="439"/>
      <c r="I41" s="438"/>
      <c r="J41" s="243"/>
      <c r="K41" s="243"/>
    </row>
    <row r="42" spans="2:11" ht="12">
      <c r="B42" s="293"/>
      <c r="C42" s="406" t="s">
        <v>270</v>
      </c>
      <c r="D42" s="301" t="s">
        <v>192</v>
      </c>
      <c r="E42" s="302"/>
      <c r="F42" s="300" t="s">
        <v>142</v>
      </c>
      <c r="G42" s="301" t="s">
        <v>312</v>
      </c>
      <c r="H42" s="307"/>
      <c r="I42" s="438"/>
      <c r="J42" s="243"/>
      <c r="K42" s="243"/>
    </row>
    <row r="43" spans="2:11" ht="12">
      <c r="B43" s="293"/>
      <c r="C43" s="300" t="s">
        <v>271</v>
      </c>
      <c r="D43" s="301" t="s">
        <v>186</v>
      </c>
      <c r="E43" s="302"/>
      <c r="F43" s="440" t="s">
        <v>314</v>
      </c>
      <c r="G43" s="303" t="s">
        <v>313</v>
      </c>
      <c r="H43" s="331"/>
      <c r="I43" s="411"/>
      <c r="J43" s="243"/>
      <c r="K43" s="243"/>
    </row>
    <row r="44" spans="2:11" ht="12">
      <c r="B44" s="293"/>
      <c r="C44" s="300" t="s">
        <v>194</v>
      </c>
      <c r="D44" s="301" t="s">
        <v>187</v>
      </c>
      <c r="E44" s="302"/>
      <c r="F44" s="330"/>
      <c r="G44" s="330"/>
      <c r="H44" s="330"/>
      <c r="I44" s="330"/>
      <c r="J44" s="95"/>
      <c r="K44" s="2"/>
    </row>
    <row r="45" spans="2:11" ht="12">
      <c r="B45" s="293"/>
      <c r="C45" s="406" t="s">
        <v>193</v>
      </c>
      <c r="D45" s="301" t="s">
        <v>188</v>
      </c>
      <c r="E45" s="302"/>
      <c r="F45" s="330"/>
      <c r="G45" s="330"/>
      <c r="H45" s="330"/>
      <c r="I45" s="330"/>
      <c r="J45" s="95"/>
      <c r="K45" s="2"/>
    </row>
    <row r="46" spans="2:11" ht="12">
      <c r="B46" s="293"/>
      <c r="C46" s="300" t="s">
        <v>148</v>
      </c>
      <c r="D46" s="301" t="s">
        <v>190</v>
      </c>
      <c r="E46" s="302"/>
      <c r="F46" s="330"/>
      <c r="G46" s="330"/>
      <c r="H46" s="330"/>
      <c r="I46" s="330"/>
      <c r="J46" s="95"/>
      <c r="K46" s="2"/>
    </row>
    <row r="47" spans="2:11" ht="12">
      <c r="B47" s="293"/>
      <c r="C47" s="300" t="s">
        <v>147</v>
      </c>
      <c r="D47" s="301" t="s">
        <v>189</v>
      </c>
      <c r="E47" s="302"/>
      <c r="F47" s="330"/>
      <c r="G47" s="330"/>
      <c r="H47" s="330"/>
      <c r="I47" s="330"/>
      <c r="J47" s="95"/>
      <c r="K47" s="2"/>
    </row>
    <row r="48" spans="2:11" ht="12">
      <c r="B48" s="293"/>
      <c r="C48" s="406" t="s">
        <v>146</v>
      </c>
      <c r="D48" s="301" t="s">
        <v>226</v>
      </c>
      <c r="E48" s="308"/>
      <c r="F48" s="330"/>
      <c r="G48" s="330"/>
      <c r="H48" s="330"/>
      <c r="I48" s="330"/>
      <c r="J48" s="95"/>
      <c r="K48" s="2"/>
    </row>
    <row r="49" spans="2:11" ht="12">
      <c r="B49" s="293"/>
      <c r="C49" s="300" t="s">
        <v>145</v>
      </c>
      <c r="D49" s="301" t="s">
        <v>225</v>
      </c>
      <c r="E49" s="302"/>
      <c r="F49" s="330"/>
      <c r="G49" s="330"/>
      <c r="H49" s="330"/>
      <c r="I49" s="330"/>
      <c r="J49" s="95"/>
      <c r="K49" s="2"/>
    </row>
    <row r="50" spans="2:11" ht="12">
      <c r="B50" s="293"/>
      <c r="C50" s="300" t="s">
        <v>126</v>
      </c>
      <c r="D50" s="301" t="s">
        <v>227</v>
      </c>
      <c r="E50" s="302"/>
      <c r="F50" s="330"/>
      <c r="G50" s="330"/>
      <c r="H50" s="330"/>
      <c r="I50" s="330"/>
      <c r="J50" s="95"/>
      <c r="K50" s="2"/>
    </row>
    <row r="51" spans="2:11" ht="12">
      <c r="B51" s="293"/>
      <c r="C51" s="407" t="s">
        <v>144</v>
      </c>
      <c r="D51" s="435" t="s">
        <v>305</v>
      </c>
      <c r="E51" s="31"/>
      <c r="F51" s="330"/>
      <c r="G51" s="95"/>
      <c r="H51" s="95"/>
      <c r="I51" s="330"/>
      <c r="J51" s="95"/>
      <c r="K51" s="2"/>
    </row>
    <row r="52" spans="2:10" ht="12">
      <c r="B52" s="293"/>
      <c r="C52" s="2"/>
      <c r="D52" s="293"/>
      <c r="E52" s="330"/>
      <c r="F52" s="330"/>
      <c r="G52" s="95"/>
      <c r="H52" s="95"/>
      <c r="I52" s="95"/>
      <c r="J52" s="95"/>
    </row>
    <row r="53" spans="2:11" ht="12">
      <c r="B53" s="1"/>
      <c r="C53" s="2"/>
      <c r="D53" s="2"/>
      <c r="E53" s="2"/>
      <c r="F53" s="95"/>
      <c r="G53" s="2"/>
      <c r="H53" s="2"/>
      <c r="I53" s="95"/>
      <c r="J53" s="95"/>
      <c r="K53" s="2"/>
    </row>
    <row r="54" spans="2:13" ht="12">
      <c r="B54" s="1"/>
      <c r="C54" s="2"/>
      <c r="D54" s="2"/>
      <c r="E54" s="2"/>
      <c r="F54" s="95"/>
      <c r="I54" s="95"/>
      <c r="J54" s="95"/>
      <c r="K54" s="2"/>
      <c r="M54" s="436"/>
    </row>
    <row r="55" spans="2:11" ht="12">
      <c r="B55" s="1"/>
      <c r="C55" s="2"/>
      <c r="D55" s="2"/>
      <c r="E55" s="2"/>
      <c r="F55" s="2"/>
      <c r="I55" s="2"/>
      <c r="J55" s="2"/>
      <c r="K55" s="2"/>
    </row>
  </sheetData>
  <sheetProtection/>
  <mergeCells count="6">
    <mergeCell ref="I10:J10"/>
    <mergeCell ref="B12:B26"/>
    <mergeCell ref="C10:C11"/>
    <mergeCell ref="E10:E11"/>
    <mergeCell ref="F10:G10"/>
    <mergeCell ref="D10:D11"/>
  </mergeCells>
  <printOptions/>
  <pageMargins left="0.48" right="0.26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">
      <selection activeCell="I45" sqref="I45"/>
    </sheetView>
  </sheetViews>
  <sheetFormatPr defaultColWidth="9.140625" defaultRowHeight="12"/>
  <cols>
    <col min="1" max="1" width="2.140625" style="0" customWidth="1"/>
    <col min="2" max="2" width="4.8515625" style="0" customWidth="1"/>
    <col min="3" max="4" width="13.140625" style="0" customWidth="1"/>
    <col min="5" max="5" width="12.140625" style="0" customWidth="1"/>
    <col min="6" max="6" width="12.00390625" style="0" customWidth="1"/>
    <col min="7" max="7" width="6.57421875" style="0" customWidth="1"/>
    <col min="8" max="8" width="8.28125" style="0" customWidth="1"/>
    <col min="9" max="9" width="13.57421875" style="0" customWidth="1"/>
    <col min="10" max="10" width="16.57421875" style="0" customWidth="1"/>
    <col min="14" max="14" width="9.00390625" style="0" customWidth="1"/>
  </cols>
  <sheetData>
    <row r="2" spans="2:11" ht="13.5">
      <c r="B2" s="1"/>
      <c r="C2" s="72" t="s">
        <v>340</v>
      </c>
      <c r="D2" s="72"/>
      <c r="E2" s="2"/>
      <c r="F2" s="2"/>
      <c r="G2" s="2"/>
      <c r="H2" s="2"/>
      <c r="I2" s="2"/>
      <c r="J2" s="2"/>
      <c r="K2" s="2"/>
    </row>
    <row r="3" spans="2:11" ht="12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5.75" customHeight="1">
      <c r="B4" s="309" t="s">
        <v>319</v>
      </c>
      <c r="C4" s="2"/>
      <c r="D4" s="2"/>
      <c r="E4" s="2"/>
      <c r="F4" s="2"/>
      <c r="H4" s="2"/>
      <c r="I4" s="16"/>
      <c r="J4" s="2"/>
      <c r="K4" s="2"/>
    </row>
    <row r="5" spans="2:11" ht="15.75" customHeight="1">
      <c r="B5" s="2" t="s">
        <v>1</v>
      </c>
      <c r="C5" s="2"/>
      <c r="D5" s="2"/>
      <c r="E5" s="2"/>
      <c r="F5" s="2"/>
      <c r="H5" s="2"/>
      <c r="I5" s="16"/>
      <c r="J5" s="2"/>
      <c r="K5" s="2"/>
    </row>
    <row r="6" spans="3:11" ht="12">
      <c r="C6" s="2" t="s">
        <v>196</v>
      </c>
      <c r="D6" s="312"/>
      <c r="E6" s="16" t="s">
        <v>2</v>
      </c>
      <c r="F6" s="310"/>
      <c r="G6" s="2"/>
      <c r="H6" s="2"/>
      <c r="I6" s="2"/>
      <c r="K6" s="2"/>
    </row>
    <row r="7" spans="2:11" ht="12">
      <c r="B7" s="2"/>
      <c r="C7" s="311" t="s">
        <v>4</v>
      </c>
      <c r="D7" s="299"/>
      <c r="E7" s="16" t="s">
        <v>5</v>
      </c>
      <c r="F7" s="213"/>
      <c r="G7" s="213"/>
      <c r="H7" s="16" t="s">
        <v>7</v>
      </c>
      <c r="I7" s="213"/>
      <c r="K7" s="2"/>
    </row>
    <row r="8" spans="2:11" ht="12">
      <c r="B8" s="1"/>
      <c r="C8" s="2" t="s">
        <v>8</v>
      </c>
      <c r="D8" s="299"/>
      <c r="E8" s="16" t="s">
        <v>6</v>
      </c>
      <c r="F8" s="213"/>
      <c r="G8" s="213"/>
      <c r="H8" s="16" t="s">
        <v>19</v>
      </c>
      <c r="I8" s="213"/>
      <c r="K8" s="2"/>
    </row>
    <row r="9" spans="2:11" ht="12">
      <c r="B9" s="1"/>
      <c r="C9" s="2"/>
      <c r="D9" s="2"/>
      <c r="E9" s="2"/>
      <c r="F9" s="2"/>
      <c r="G9" s="2"/>
      <c r="H9" s="2"/>
      <c r="I9" s="2"/>
      <c r="J9" s="2"/>
      <c r="K9" s="2"/>
    </row>
    <row r="10" spans="2:11" ht="12">
      <c r="B10" s="48"/>
      <c r="C10" s="506" t="s">
        <v>197</v>
      </c>
      <c r="D10" s="477" t="s">
        <v>9</v>
      </c>
      <c r="E10" s="477" t="s">
        <v>17</v>
      </c>
      <c r="F10" s="490" t="s">
        <v>38</v>
      </c>
      <c r="G10" s="491"/>
      <c r="H10" s="40"/>
      <c r="I10" s="505"/>
      <c r="J10" s="504"/>
      <c r="K10" s="3"/>
    </row>
    <row r="11" spans="2:11" ht="12">
      <c r="B11" s="49"/>
      <c r="C11" s="507"/>
      <c r="D11" s="478"/>
      <c r="E11" s="478"/>
      <c r="F11" s="42" t="s">
        <v>353</v>
      </c>
      <c r="G11" s="41" t="s">
        <v>33</v>
      </c>
      <c r="H11" s="44" t="s">
        <v>16</v>
      </c>
      <c r="I11" s="320" t="s">
        <v>5</v>
      </c>
      <c r="J11" s="321" t="s">
        <v>7</v>
      </c>
      <c r="K11" s="3"/>
    </row>
    <row r="12" spans="2:11" ht="12">
      <c r="B12" s="475" t="s">
        <v>89</v>
      </c>
      <c r="C12" s="57" t="s">
        <v>198</v>
      </c>
      <c r="D12" s="197" t="s">
        <v>294</v>
      </c>
      <c r="E12" s="58">
        <v>37401</v>
      </c>
      <c r="F12" s="59"/>
      <c r="G12" s="60"/>
      <c r="H12" s="354">
        <v>2800</v>
      </c>
      <c r="I12" s="67" t="s">
        <v>284</v>
      </c>
      <c r="J12" s="67" t="s">
        <v>284</v>
      </c>
      <c r="K12" s="2"/>
    </row>
    <row r="13" spans="2:11" ht="12">
      <c r="B13" s="475"/>
      <c r="C13" s="57"/>
      <c r="D13" s="197"/>
      <c r="E13" s="58"/>
      <c r="F13" s="59"/>
      <c r="G13" s="60"/>
      <c r="H13" s="354">
        <f aca="true" t="shared" si="0" ref="H13:H26">IF(G13="",0,4000)</f>
        <v>0</v>
      </c>
      <c r="I13" s="57"/>
      <c r="J13" s="322"/>
      <c r="K13" s="2"/>
    </row>
    <row r="14" spans="2:11" ht="12">
      <c r="B14" s="475"/>
      <c r="C14" s="57"/>
      <c r="D14" s="197"/>
      <c r="E14" s="58"/>
      <c r="F14" s="59"/>
      <c r="G14" s="60"/>
      <c r="H14" s="354">
        <f t="shared" si="0"/>
        <v>0</v>
      </c>
      <c r="I14" s="57"/>
      <c r="J14" s="322"/>
      <c r="K14" s="2"/>
    </row>
    <row r="15" spans="2:11" ht="12">
      <c r="B15" s="475"/>
      <c r="C15" s="57"/>
      <c r="D15" s="197"/>
      <c r="E15" s="58"/>
      <c r="F15" s="59"/>
      <c r="G15" s="60"/>
      <c r="H15" s="354">
        <f t="shared" si="0"/>
        <v>0</v>
      </c>
      <c r="I15" s="57"/>
      <c r="J15" s="322"/>
      <c r="K15" s="2"/>
    </row>
    <row r="16" spans="2:11" ht="12">
      <c r="B16" s="475"/>
      <c r="C16" s="57"/>
      <c r="D16" s="197"/>
      <c r="E16" s="58"/>
      <c r="F16" s="59"/>
      <c r="G16" s="60"/>
      <c r="H16" s="354">
        <f t="shared" si="0"/>
        <v>0</v>
      </c>
      <c r="I16" s="57"/>
      <c r="J16" s="322"/>
      <c r="K16" s="2"/>
    </row>
    <row r="17" spans="2:11" ht="12">
      <c r="B17" s="475"/>
      <c r="C17" s="57"/>
      <c r="D17" s="197"/>
      <c r="E17" s="58"/>
      <c r="F17" s="59"/>
      <c r="G17" s="60"/>
      <c r="H17" s="354">
        <f t="shared" si="0"/>
        <v>0</v>
      </c>
      <c r="I17" s="57"/>
      <c r="J17" s="322"/>
      <c r="K17" s="2"/>
    </row>
    <row r="18" spans="2:11" ht="12">
      <c r="B18" s="475"/>
      <c r="C18" s="57"/>
      <c r="D18" s="197"/>
      <c r="E18" s="58"/>
      <c r="F18" s="59"/>
      <c r="G18" s="60"/>
      <c r="H18" s="354">
        <f t="shared" si="0"/>
        <v>0</v>
      </c>
      <c r="I18" s="57"/>
      <c r="J18" s="322"/>
      <c r="K18" s="2"/>
    </row>
    <row r="19" spans="2:11" ht="12">
      <c r="B19" s="475"/>
      <c r="C19" s="57"/>
      <c r="D19" s="197"/>
      <c r="E19" s="58"/>
      <c r="F19" s="59"/>
      <c r="G19" s="60"/>
      <c r="H19" s="354">
        <f t="shared" si="0"/>
        <v>0</v>
      </c>
      <c r="I19" s="57"/>
      <c r="J19" s="322"/>
      <c r="K19" s="2"/>
    </row>
    <row r="20" spans="2:11" ht="12">
      <c r="B20" s="475"/>
      <c r="C20" s="57"/>
      <c r="D20" s="197"/>
      <c r="E20" s="58"/>
      <c r="F20" s="59"/>
      <c r="G20" s="60"/>
      <c r="H20" s="354">
        <f t="shared" si="0"/>
        <v>0</v>
      </c>
      <c r="I20" s="57"/>
      <c r="J20" s="322"/>
      <c r="K20" s="2"/>
    </row>
    <row r="21" spans="2:11" ht="12">
      <c r="B21" s="475"/>
      <c r="C21" s="57"/>
      <c r="D21" s="197"/>
      <c r="E21" s="58"/>
      <c r="F21" s="59"/>
      <c r="G21" s="60"/>
      <c r="H21" s="354">
        <f t="shared" si="0"/>
        <v>0</v>
      </c>
      <c r="I21" s="57"/>
      <c r="J21" s="322"/>
      <c r="K21" s="2"/>
    </row>
    <row r="22" spans="2:11" ht="12">
      <c r="B22" s="475"/>
      <c r="C22" s="57"/>
      <c r="D22" s="197"/>
      <c r="E22" s="58"/>
      <c r="F22" s="59"/>
      <c r="G22" s="60"/>
      <c r="H22" s="354">
        <f t="shared" si="0"/>
        <v>0</v>
      </c>
      <c r="I22" s="57"/>
      <c r="J22" s="322"/>
      <c r="K22" s="2"/>
    </row>
    <row r="23" spans="2:11" ht="12">
      <c r="B23" s="475"/>
      <c r="C23" s="57"/>
      <c r="D23" s="197"/>
      <c r="E23" s="58"/>
      <c r="F23" s="59"/>
      <c r="G23" s="60"/>
      <c r="H23" s="354">
        <f t="shared" si="0"/>
        <v>0</v>
      </c>
      <c r="I23" s="57"/>
      <c r="J23" s="322"/>
      <c r="K23" s="2"/>
    </row>
    <row r="24" spans="2:11" ht="12">
      <c r="B24" s="475"/>
      <c r="C24" s="57"/>
      <c r="D24" s="197"/>
      <c r="E24" s="58"/>
      <c r="F24" s="59"/>
      <c r="G24" s="60"/>
      <c r="H24" s="354">
        <f t="shared" si="0"/>
        <v>0</v>
      </c>
      <c r="I24" s="57"/>
      <c r="J24" s="322"/>
      <c r="K24" s="2"/>
    </row>
    <row r="25" spans="2:11" ht="12">
      <c r="B25" s="475"/>
      <c r="C25" s="57"/>
      <c r="D25" s="197"/>
      <c r="E25" s="58"/>
      <c r="F25" s="59"/>
      <c r="G25" s="60"/>
      <c r="H25" s="354">
        <f t="shared" si="0"/>
        <v>0</v>
      </c>
      <c r="I25" s="57"/>
      <c r="J25" s="322"/>
      <c r="K25" s="2"/>
    </row>
    <row r="26" spans="2:11" ht="12">
      <c r="B26" s="476"/>
      <c r="C26" s="62"/>
      <c r="D26" s="198"/>
      <c r="E26" s="63"/>
      <c r="F26" s="64"/>
      <c r="G26" s="65"/>
      <c r="H26" s="357">
        <f t="shared" si="0"/>
        <v>0</v>
      </c>
      <c r="I26" s="62"/>
      <c r="J26" s="323"/>
      <c r="K26" s="2"/>
    </row>
    <row r="27" spans="2:11" ht="12">
      <c r="B27" s="50"/>
      <c r="C27" s="313" t="s">
        <v>39</v>
      </c>
      <c r="D27" s="313"/>
      <c r="E27" s="314"/>
      <c r="F27" s="315"/>
      <c r="G27" s="316"/>
      <c r="H27" s="355">
        <f>SUM(H12:H26)</f>
        <v>2800</v>
      </c>
      <c r="I27" s="2"/>
      <c r="J27" s="2"/>
      <c r="K27" s="2"/>
    </row>
    <row r="28" spans="2:11" ht="12">
      <c r="B28" s="51"/>
      <c r="C28" s="317"/>
      <c r="D28" s="317"/>
      <c r="E28" s="317"/>
      <c r="F28" s="318"/>
      <c r="G28" s="319"/>
      <c r="H28" s="356"/>
      <c r="I28" s="2"/>
      <c r="J28" s="2"/>
      <c r="K28" s="2"/>
    </row>
    <row r="29" spans="2:11" ht="12">
      <c r="B29" s="38"/>
      <c r="C29" s="2"/>
      <c r="D29" s="2"/>
      <c r="E29" s="2"/>
      <c r="F29" s="2"/>
      <c r="G29" s="2"/>
      <c r="H29" s="2"/>
      <c r="I29" s="2"/>
      <c r="J29" s="2"/>
      <c r="K29" s="2"/>
    </row>
    <row r="30" spans="2:11" ht="12">
      <c r="B30" s="38"/>
      <c r="C30" s="2"/>
      <c r="D30" s="2"/>
      <c r="E30" s="2"/>
      <c r="F30" s="2"/>
      <c r="G30" s="2"/>
      <c r="H30" s="367" t="s">
        <v>239</v>
      </c>
      <c r="I30" s="2"/>
      <c r="J30" s="2"/>
      <c r="K30" s="2"/>
    </row>
    <row r="31" spans="2:11" ht="12">
      <c r="B31" s="38"/>
      <c r="C31" s="2"/>
      <c r="D31" s="2"/>
      <c r="E31" s="2"/>
      <c r="F31" s="2"/>
      <c r="G31" s="2"/>
      <c r="H31" s="368" t="s">
        <v>234</v>
      </c>
      <c r="I31" s="368" t="s">
        <v>238</v>
      </c>
      <c r="J31" s="370"/>
      <c r="K31" s="2"/>
    </row>
    <row r="32" spans="2:11" ht="12">
      <c r="B32" s="38"/>
      <c r="C32" s="2"/>
      <c r="D32" s="2"/>
      <c r="E32" s="2"/>
      <c r="F32" s="2"/>
      <c r="G32" s="2"/>
      <c r="H32" s="405" t="s">
        <v>235</v>
      </c>
      <c r="I32" s="131"/>
      <c r="J32" s="346"/>
      <c r="K32" s="2"/>
    </row>
    <row r="33" spans="2:11" ht="12">
      <c r="B33" s="38"/>
      <c r="C33" s="2"/>
      <c r="D33" s="2"/>
      <c r="E33" s="2"/>
      <c r="F33" s="2"/>
      <c r="G33" s="2"/>
      <c r="H33" s="372" t="s">
        <v>236</v>
      </c>
      <c r="I33" s="57"/>
      <c r="J33" s="322"/>
      <c r="K33" s="2"/>
    </row>
    <row r="34" spans="2:11" ht="12">
      <c r="B34" s="38"/>
      <c r="C34" s="2"/>
      <c r="D34" s="2"/>
      <c r="E34" s="2"/>
      <c r="F34" s="2"/>
      <c r="G34" s="2"/>
      <c r="H34" s="373" t="s">
        <v>237</v>
      </c>
      <c r="I34" s="62"/>
      <c r="J34" s="323"/>
      <c r="K34" s="2"/>
    </row>
    <row r="35" spans="2:11" ht="12.75">
      <c r="B35" s="38" t="s">
        <v>35</v>
      </c>
      <c r="C35" s="2" t="s">
        <v>37</v>
      </c>
      <c r="D35" s="2"/>
      <c r="E35" s="2"/>
      <c r="F35" s="2"/>
      <c r="G35" s="2"/>
      <c r="H35" s="2"/>
      <c r="I35" s="2"/>
      <c r="J35" s="2"/>
      <c r="K35" s="2"/>
    </row>
    <row r="36" spans="2:11" ht="12">
      <c r="B36" s="38"/>
      <c r="C36" s="2"/>
      <c r="D36" s="2"/>
      <c r="E36" s="2"/>
      <c r="F36" s="2"/>
      <c r="G36" s="2"/>
      <c r="H36" s="2"/>
      <c r="I36" s="2"/>
      <c r="J36" s="2"/>
      <c r="K36" s="2"/>
    </row>
    <row r="37" spans="2:9" ht="12">
      <c r="B37" s="38"/>
      <c r="C37" s="443" t="s">
        <v>33</v>
      </c>
      <c r="D37" s="512" t="s">
        <v>191</v>
      </c>
      <c r="E37" s="513"/>
      <c r="F37" s="513"/>
      <c r="G37" s="513"/>
      <c r="H37" s="514"/>
      <c r="I37" s="442"/>
    </row>
    <row r="38" spans="2:8" ht="12">
      <c r="B38" s="38"/>
      <c r="C38" s="517" t="s">
        <v>354</v>
      </c>
      <c r="D38" s="515"/>
      <c r="E38" s="515"/>
      <c r="F38" s="515"/>
      <c r="G38" s="515"/>
      <c r="H38" s="516"/>
    </row>
    <row r="39" spans="2:8" ht="12">
      <c r="B39" s="292"/>
      <c r="C39" s="441" t="s">
        <v>355</v>
      </c>
      <c r="D39" s="508"/>
      <c r="E39" s="508"/>
      <c r="F39" s="508"/>
      <c r="G39" s="508"/>
      <c r="H39" s="509"/>
    </row>
    <row r="40" spans="2:8" ht="12">
      <c r="B40" s="293"/>
      <c r="C40" s="518" t="s">
        <v>356</v>
      </c>
      <c r="D40" s="508"/>
      <c r="E40" s="508"/>
      <c r="F40" s="508"/>
      <c r="G40" s="508"/>
      <c r="H40" s="509"/>
    </row>
    <row r="41" spans="2:8" ht="12">
      <c r="B41" s="293"/>
      <c r="C41" s="522" t="s">
        <v>357</v>
      </c>
      <c r="D41" s="523"/>
      <c r="E41" s="523"/>
      <c r="F41" s="523"/>
      <c r="G41" s="523"/>
      <c r="H41" s="524"/>
    </row>
    <row r="42" spans="2:8" ht="12">
      <c r="B42" s="293"/>
      <c r="C42" s="519" t="s">
        <v>358</v>
      </c>
      <c r="D42" s="520"/>
      <c r="E42" s="520"/>
      <c r="F42" s="520"/>
      <c r="G42" s="520"/>
      <c r="H42" s="521"/>
    </row>
    <row r="43" spans="2:11" ht="12">
      <c r="B43" s="293"/>
      <c r="C43" s="465"/>
      <c r="D43" s="508"/>
      <c r="E43" s="508"/>
      <c r="F43" s="508"/>
      <c r="G43" s="508"/>
      <c r="H43" s="509"/>
      <c r="I43" s="330"/>
      <c r="J43" s="95"/>
      <c r="K43" s="2"/>
    </row>
    <row r="44" spans="2:11" ht="12">
      <c r="B44" s="293"/>
      <c r="C44" s="472"/>
      <c r="D44" s="508"/>
      <c r="E44" s="508"/>
      <c r="F44" s="508"/>
      <c r="G44" s="508"/>
      <c r="H44" s="509"/>
      <c r="I44" s="330"/>
      <c r="J44" s="95"/>
      <c r="K44" s="2"/>
    </row>
    <row r="45" spans="2:11" ht="12">
      <c r="B45" s="293"/>
      <c r="C45" s="473"/>
      <c r="D45" s="510"/>
      <c r="E45" s="510"/>
      <c r="F45" s="510"/>
      <c r="G45" s="510"/>
      <c r="H45" s="511"/>
      <c r="I45" s="330"/>
      <c r="J45" s="95"/>
      <c r="K45" s="2"/>
    </row>
    <row r="46" spans="2:11" ht="12">
      <c r="B46" s="293"/>
      <c r="F46" s="330"/>
      <c r="G46" s="330"/>
      <c r="H46" s="330"/>
      <c r="I46" s="330"/>
      <c r="J46" s="95"/>
      <c r="K46" s="2"/>
    </row>
    <row r="47" spans="2:11" ht="12">
      <c r="B47" s="293"/>
      <c r="F47" s="330"/>
      <c r="G47" s="330"/>
      <c r="H47" s="330"/>
      <c r="I47" s="330"/>
      <c r="J47" s="95"/>
      <c r="K47" s="2"/>
    </row>
    <row r="48" spans="2:11" ht="12">
      <c r="B48" s="293"/>
      <c r="F48" s="330"/>
      <c r="G48" s="330"/>
      <c r="H48" s="330"/>
      <c r="I48" s="330"/>
      <c r="J48" s="95"/>
      <c r="K48" s="2"/>
    </row>
    <row r="49" spans="2:11" ht="12">
      <c r="B49" s="293"/>
      <c r="F49" s="330"/>
      <c r="G49" s="330"/>
      <c r="H49" s="330"/>
      <c r="I49" s="330"/>
      <c r="J49" s="95"/>
      <c r="K49" s="2"/>
    </row>
    <row r="50" spans="2:11" ht="12">
      <c r="B50" s="293"/>
      <c r="F50" s="330"/>
      <c r="G50" s="330"/>
      <c r="H50" s="95"/>
      <c r="I50" s="330"/>
      <c r="J50" s="95"/>
      <c r="K50" s="2"/>
    </row>
    <row r="51" spans="2:10" ht="12">
      <c r="B51" s="293"/>
      <c r="F51" s="95"/>
      <c r="G51" s="95"/>
      <c r="H51" s="95"/>
      <c r="I51" s="95"/>
      <c r="J51" s="95"/>
    </row>
    <row r="52" spans="2:11" ht="12">
      <c r="B52" s="293"/>
      <c r="F52" s="95"/>
      <c r="G52" s="95"/>
      <c r="H52" s="2"/>
      <c r="I52" s="95"/>
      <c r="J52" s="95"/>
      <c r="K52" s="2"/>
    </row>
    <row r="53" spans="2:11" ht="12">
      <c r="B53" s="1"/>
      <c r="F53" s="2"/>
      <c r="G53" s="2"/>
      <c r="I53" s="95"/>
      <c r="J53" s="95"/>
      <c r="K53" s="2"/>
    </row>
    <row r="54" spans="2:13" ht="12">
      <c r="B54" s="1"/>
      <c r="I54" s="2"/>
      <c r="J54" s="2"/>
      <c r="K54" s="2"/>
      <c r="M54" s="436"/>
    </row>
    <row r="55" ht="12">
      <c r="B55" s="1"/>
    </row>
  </sheetData>
  <sheetProtection/>
  <mergeCells count="15">
    <mergeCell ref="D43:H43"/>
    <mergeCell ref="D44:H44"/>
    <mergeCell ref="D45:H45"/>
    <mergeCell ref="D37:H37"/>
    <mergeCell ref="D38:H38"/>
    <mergeCell ref="D39:H39"/>
    <mergeCell ref="D40:H40"/>
    <mergeCell ref="D41:H41"/>
    <mergeCell ref="D42:H42"/>
    <mergeCell ref="I10:J10"/>
    <mergeCell ref="F10:G10"/>
    <mergeCell ref="B12:B26"/>
    <mergeCell ref="C10:C11"/>
    <mergeCell ref="D10:D11"/>
    <mergeCell ref="E10:E11"/>
  </mergeCells>
  <printOptions/>
  <pageMargins left="0.48" right="0.26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R. Itoh</cp:lastModifiedBy>
  <cp:lastPrinted>2006-08-05T03:49:06Z</cp:lastPrinted>
  <dcterms:created xsi:type="dcterms:W3CDTF">2001-08-31T09:17:25Z</dcterms:created>
  <dcterms:modified xsi:type="dcterms:W3CDTF">2013-12-09T01:04:47Z</dcterms:modified>
  <cp:category/>
  <cp:version/>
  <cp:contentType/>
  <cp:contentStatus/>
</cp:coreProperties>
</file>